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showInkAnnotation="0" defaultThemeVersion="124226"/>
  <bookViews>
    <workbookView xWindow="0" yWindow="0" windowWidth="20490" windowHeight="7740" tabRatio="828"/>
  </bookViews>
  <sheets>
    <sheet name="БАК ДФН природ-матем НАУКА" sheetId="6" r:id="rId1"/>
  </sheets>
  <definedNames>
    <definedName name="_xlnm.Print_Area" localSheetId="0">'БАК ДФН природ-матем НАУКА'!$A$1:$BR$206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6" i="6"/>
  <c r="AU120"/>
  <c r="AU137"/>
  <c r="BK122"/>
  <c r="BG122"/>
  <c r="BC122"/>
  <c r="BA122"/>
  <c r="AW122"/>
  <c r="AW120"/>
  <c r="AW124"/>
  <c r="AU124"/>
  <c r="AY118"/>
  <c r="AW118"/>
  <c r="BK128"/>
  <c r="BG128"/>
  <c r="BC128"/>
  <c r="BA128"/>
  <c r="AW128"/>
  <c r="AY126"/>
  <c r="AW126"/>
  <c r="AE126"/>
  <c r="AU126"/>
  <c r="AE157"/>
  <c r="AU157"/>
  <c r="AE155"/>
  <c r="AU155"/>
  <c r="AE153"/>
  <c r="AU153"/>
  <c r="AE151"/>
  <c r="AU151"/>
  <c r="AE149"/>
  <c r="AU149"/>
  <c r="AE147"/>
  <c r="AU147"/>
  <c r="AE145"/>
  <c r="AU145"/>
  <c r="AE143"/>
  <c r="AU143"/>
  <c r="AE141"/>
  <c r="AU141"/>
  <c r="AE139"/>
  <c r="AU139"/>
  <c r="AE176"/>
  <c r="AI49"/>
  <c r="AU49"/>
  <c r="AI51"/>
  <c r="AU51"/>
  <c r="AE53"/>
  <c r="AI53"/>
  <c r="AE55"/>
  <c r="AI55"/>
  <c r="AE57"/>
  <c r="AU57"/>
  <c r="AE59"/>
  <c r="AI59"/>
  <c r="AE135"/>
  <c r="AU135"/>
  <c r="AU53"/>
  <c r="AU59"/>
  <c r="AU55"/>
</calcChain>
</file>

<file path=xl/sharedStrings.xml><?xml version="1.0" encoding="utf-8"?>
<sst xmlns="http://schemas.openxmlformats.org/spreadsheetml/2006/main" count="490" uniqueCount="197">
  <si>
    <t>Міністерство освіти і науки України</t>
  </si>
  <si>
    <t>Волинський національний університет імені Лесі Українки</t>
  </si>
  <si>
    <t>ЗАТВЕРДЖУЮ</t>
  </si>
  <si>
    <t>НАВЧАЛЬНИЙ ПЛАН</t>
  </si>
  <si>
    <r>
      <t xml:space="preserve">Освітній рівень: </t>
    </r>
    <r>
      <rPr>
        <b/>
        <sz val="10"/>
        <rFont val="Times New Roman"/>
        <family val="1"/>
        <charset val="204"/>
      </rPr>
      <t>БАКАЛАВР</t>
    </r>
  </si>
  <si>
    <t>Ректор______________ проф. Анатолій ЦЬОСЬ                                                         "___"___________ 2022 р.</t>
  </si>
  <si>
    <r>
      <t xml:space="preserve">підготовки                           </t>
    </r>
    <r>
      <rPr>
        <b/>
        <sz val="10"/>
        <rFont val="Times New Roman"/>
        <family val="1"/>
        <charset val="204"/>
      </rPr>
      <t>БАКАЛАВРА</t>
    </r>
  </si>
  <si>
    <t>Освітня кваліфікація: Бакалавр з міжнародних відносин, суспільних комунікацій та регіональних студії за спеціалізацією "Міжнародна інформація та суспільні комунікації"</t>
  </si>
  <si>
    <r>
      <rPr>
        <sz val="12"/>
        <color rgb="FF000000"/>
        <rFont val="Times New Roman"/>
      </rPr>
      <t xml:space="preserve">галузь знань </t>
    </r>
    <r>
      <rPr>
        <b/>
        <sz val="12"/>
        <color rgb="FF000000"/>
        <rFont val="Times New Roman"/>
      </rPr>
      <t>29 Міжнародні відносини</t>
    </r>
  </si>
  <si>
    <t>Професійна кваліфікація: Фахівець з міжнародної інформації та суспільних комунікацій з поглибленим знанням іноземної мови (із зазначенням мови)</t>
  </si>
  <si>
    <t>Термін навчання  - 3 роки 10 місяців</t>
  </si>
  <si>
    <t xml:space="preserve"> </t>
  </si>
  <si>
    <r>
      <rPr>
        <sz val="12"/>
        <color rgb="FF000000"/>
        <rFont val="Times New Roman"/>
      </rPr>
      <t xml:space="preserve">спеціальність </t>
    </r>
    <r>
      <rPr>
        <b/>
        <sz val="12"/>
        <color rgb="FF000000"/>
        <rFont val="Times New Roman"/>
      </rPr>
      <t>291 Міжнародні відносини, суспільні комунікації та регіональні студії</t>
    </r>
  </si>
  <si>
    <t>На основі атестата про повну загальну середню освіту, дипломів молодшого спеціаліста, молодшого бакалавра</t>
  </si>
  <si>
    <r>
      <rPr>
        <sz val="12"/>
        <color rgb="FF000000"/>
        <rFont val="Times New Roman"/>
      </rPr>
      <t xml:space="preserve">Освітньо-професійна програма </t>
    </r>
    <r>
      <rPr>
        <b/>
        <sz val="12"/>
        <color rgb="FF000000"/>
        <rFont val="Times New Roman"/>
      </rPr>
      <t>Міжнародна інформація та суспільні комунікації</t>
    </r>
  </si>
  <si>
    <r>
      <t xml:space="preserve">Форма навчання                      </t>
    </r>
    <r>
      <rPr>
        <b/>
        <sz val="12"/>
        <rFont val="Times New Roman Cyr"/>
        <family val="1"/>
        <charset val="204"/>
      </rPr>
      <t>ДЕННА</t>
    </r>
  </si>
  <si>
    <t xml:space="preserve"> Графік навчального процесу</t>
  </si>
  <si>
    <t>Зведені дані по використанню часу (тижнів)</t>
  </si>
  <si>
    <t>К  у   р   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</si>
  <si>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</si>
  <si>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</si>
  <si>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</si>
  <si>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</si>
  <si>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</si>
  <si>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</si>
  <si>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</si>
  <si>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</si>
  <si>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</si>
  <si>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</si>
  <si>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</si>
  <si>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</si>
  <si>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</si>
  <si>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Підсумковий контроль</t>
  </si>
  <si>
    <t>Навчальна практика</t>
  </si>
  <si>
    <t>Виробнича практика</t>
  </si>
  <si>
    <t>Державна атестація</t>
  </si>
  <si>
    <t>Випускна кваліфікаційна робота</t>
  </si>
  <si>
    <t>Канікули</t>
  </si>
  <si>
    <t>Всього</t>
  </si>
  <si>
    <t>Т</t>
  </si>
  <si>
    <t>К</t>
  </si>
  <si>
    <t>С</t>
  </si>
  <si>
    <t>В</t>
  </si>
  <si>
    <t>А</t>
  </si>
  <si>
    <t>Д</t>
  </si>
  <si>
    <t>Екзаменаційна                 сесія</t>
  </si>
  <si>
    <t>Н</t>
  </si>
  <si>
    <t>Атестація</t>
  </si>
  <si>
    <t xml:space="preserve"> План навчального процесу</t>
  </si>
  <si>
    <t>№  дисципліни</t>
  </si>
  <si>
    <t>НАЗВА ДИСЦИПЛІНИ</t>
  </si>
  <si>
    <t>Семестровий контроль</t>
  </si>
  <si>
    <t>Загальний обсяг годин</t>
  </si>
  <si>
    <t>Кредити</t>
  </si>
  <si>
    <t>Навчальні заняття</t>
  </si>
  <si>
    <t>Тривалість семестру (тижнів)</t>
  </si>
  <si>
    <t>Аудиторні години</t>
  </si>
  <si>
    <t>Поза-      аудиторні години</t>
  </si>
  <si>
    <t>Самостійна робота</t>
  </si>
  <si>
    <t>1 курс</t>
  </si>
  <si>
    <t>2 курс</t>
  </si>
  <si>
    <t>3 курс</t>
  </si>
  <si>
    <t>4 курс</t>
  </si>
  <si>
    <t>Екзамен</t>
  </si>
  <si>
    <t>Залік</t>
  </si>
  <si>
    <t>Проміжний контроль</t>
  </si>
  <si>
    <t>Курсова робота (проєкт)</t>
  </si>
  <si>
    <t>Практика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</si>
  <si>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</si>
  <si>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</si>
  <si>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</si>
  <si>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</si>
  <si>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</si>
  <si>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</si>
  <si>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</si>
  <si>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</si>
  <si>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Всього аудиторних</t>
  </si>
  <si>
    <t>Лекції</t>
  </si>
  <si>
    <t>Практичні (семінарські)</t>
  </si>
  <si>
    <t>Лабораторні</t>
  </si>
  <si>
    <t>Індивідуальні заняття</t>
  </si>
  <si>
    <t>Консультації</t>
  </si>
  <si>
    <t xml:space="preserve">18т. </t>
  </si>
  <si>
    <t xml:space="preserve">17т. </t>
  </si>
  <si>
    <t xml:space="preserve">15т. </t>
  </si>
  <si>
    <t xml:space="preserve">14т. </t>
  </si>
  <si>
    <t>Тижневе  навантаження</t>
  </si>
  <si>
    <t>Л</t>
  </si>
  <si>
    <t>Пр. (лаб.)</t>
  </si>
  <si>
    <t>1. Цикл загальної підготовки</t>
  </si>
  <si>
    <t>Україна в європейському історичному та культурному контекстах</t>
  </si>
  <si>
    <t>Основи критичного мислення</t>
  </si>
  <si>
    <t xml:space="preserve">Інформаційні технології в міжнародних відносинах </t>
  </si>
  <si>
    <t>Фізичне виховання</t>
  </si>
  <si>
    <t>Психологія міжособистісної взаємодії</t>
  </si>
  <si>
    <r>
      <rPr>
        <b/>
        <sz val="10"/>
        <rFont val="Times New Roman"/>
        <family val="1"/>
        <charset val="204"/>
      </rPr>
      <t>Українська мова</t>
    </r>
    <r>
      <rPr>
        <sz val="10"/>
        <rFont val="Times New Roman"/>
        <family val="1"/>
        <charset val="204"/>
      </rPr>
      <t xml:space="preserve"> (за професійним спрямуванням)</t>
    </r>
  </si>
  <si>
    <r>
      <t xml:space="preserve"> </t>
    </r>
    <r>
      <rPr>
        <b/>
        <sz val="10"/>
        <rFont val="Times New Roman"/>
        <family val="1"/>
        <charset val="204"/>
      </rPr>
      <t>Українська мова (як іноземна)*</t>
    </r>
  </si>
  <si>
    <t>Вступ до фаху "Міжнародна інформація та суспільні комунікації"</t>
  </si>
  <si>
    <t>Основи
громадянського суспільства та
політичних знань</t>
  </si>
  <si>
    <t>Всього годин за циклом загальної підготовки</t>
  </si>
  <si>
    <t>Всього кредитів за циклом загальної підготовки</t>
  </si>
  <si>
    <t>2. Цикл професійної підготовки</t>
  </si>
  <si>
    <t>Перша іноземна мова (із зазначенням мови)</t>
  </si>
  <si>
    <t>2,4,6</t>
  </si>
  <si>
    <t>1,3,5</t>
  </si>
  <si>
    <t>Друга іноземна мова (із зазначенням мови)</t>
  </si>
  <si>
    <t>Теорія міжнародних відносин</t>
  </si>
  <si>
    <t>Конфліктологія та теорія переговорів</t>
  </si>
  <si>
    <t>Інформаційна політика і безпека</t>
  </si>
  <si>
    <t>Інформаційно-аналітична діяльність у міжнародних відносинах</t>
  </si>
  <si>
    <t>Міжнародна інформація та суспільні комунікації</t>
  </si>
  <si>
    <t xml:space="preserve">Масові  комунікації  </t>
  </si>
  <si>
    <t>Стратегічні комунікації в міжнародних відносинах</t>
  </si>
  <si>
    <t>3, 5</t>
  </si>
  <si>
    <t xml:space="preserve">Міжнародні відносини та світова політика </t>
  </si>
  <si>
    <t>Міжнародні економічні відносини</t>
  </si>
  <si>
    <t>Міжнародне право</t>
  </si>
  <si>
    <t>Зовнішня політика України та національні інтереси</t>
  </si>
  <si>
    <t>Аналіз та прогнозування зовнішньої політики країн та реіонів</t>
  </si>
  <si>
    <t>Основи дипоматії та дипломатичної роботи</t>
  </si>
  <si>
    <t>Прикладні інформаційно-комунікаційні технології</t>
  </si>
  <si>
    <t>Інформаційна підтримка європейської інтеграції</t>
  </si>
  <si>
    <t>Стратегії миру та міжнародної безпеки</t>
  </si>
  <si>
    <t>Переклад конференцій і публічних заходів (із зазаначенням мови)</t>
  </si>
  <si>
    <t>Регіональне країнознавство</t>
  </si>
  <si>
    <t>Медіа в сучасних конфліктах</t>
  </si>
  <si>
    <t xml:space="preserve">Зовнішньополітичні комунікативні технології          
</t>
  </si>
  <si>
    <t>Курсова робота з дисципліни "Стратегічні комунікації в міжнародних відносинах"</t>
  </si>
  <si>
    <t>Курсова робота з дисципліни "Аналіз та прогнозування зовнішньої політики "</t>
  </si>
  <si>
    <t>Навчальна практика з інформаційно-аналітичної діяльності у міжнародних відносинах (протягом семестру)</t>
  </si>
  <si>
    <t>Перекладацька практика (протягом семестру)</t>
  </si>
  <si>
    <t>Виробнича практика з написання клаліфікаційої роботи</t>
  </si>
  <si>
    <t>7, 8</t>
  </si>
  <si>
    <t>Кваліфікаційна робота</t>
  </si>
  <si>
    <t>Атестаційний екзамен</t>
  </si>
  <si>
    <t xml:space="preserve">Разом </t>
  </si>
  <si>
    <t>Всього кредитів за циклом професійної підготовки</t>
  </si>
  <si>
    <t>3.Цикл вибіркових дисциплін</t>
  </si>
  <si>
    <t xml:space="preserve">Вибіркова дисципліна 1  </t>
  </si>
  <si>
    <t xml:space="preserve">Вибіркова дисципліна 2  </t>
  </si>
  <si>
    <t xml:space="preserve">Вибіркова дисципліна 3  </t>
  </si>
  <si>
    <t xml:space="preserve">Вибіркова дисципліна 4  </t>
  </si>
  <si>
    <t xml:space="preserve">Вибіркова дисципліна 5  </t>
  </si>
  <si>
    <t xml:space="preserve">Вибіркова дисципліна 6  </t>
  </si>
  <si>
    <t>Вибіркова дисципліна 7</t>
  </si>
  <si>
    <t xml:space="preserve">Вибіркова дисципліна 8  </t>
  </si>
  <si>
    <t xml:space="preserve">Вибіркова дисципліна 9  </t>
  </si>
  <si>
    <t xml:space="preserve">Вибіркова дисципліна 10  </t>
  </si>
  <si>
    <t>Вибіркова дисципліна 11</t>
  </si>
  <si>
    <t>Вибіркова дисципліна 12</t>
  </si>
  <si>
    <t>Всього кредитів за циклом вибркових дисциплін</t>
  </si>
  <si>
    <t>Всього годин за навчальним планом</t>
  </si>
  <si>
    <t>загальна підготовка</t>
  </si>
  <si>
    <t>професійна підготовка</t>
  </si>
  <si>
    <t>вибіркові дисципліни</t>
  </si>
  <si>
    <t>Кількість екзаменів</t>
  </si>
  <si>
    <t>Кількість заліків</t>
  </si>
  <si>
    <t>Кількість курсових робіт</t>
  </si>
  <si>
    <r>
      <t>Факультативні дисципліни</t>
    </r>
    <r>
      <rPr>
        <sz val="10"/>
        <rFont val="Times New Roman"/>
        <family val="1"/>
        <charset val="204"/>
      </rPr>
      <t xml:space="preserve"> (форми контролю не плануються)</t>
    </r>
  </si>
  <si>
    <t>Третя іноземна мова</t>
  </si>
  <si>
    <t>Види і назви практик</t>
  </si>
  <si>
    <t>Навчальна</t>
  </si>
  <si>
    <t>Виробнича</t>
  </si>
  <si>
    <t>№ за порядком</t>
  </si>
  <si>
    <t>Форма і назва підсумкової атестації</t>
  </si>
  <si>
    <t>Семестр</t>
  </si>
  <si>
    <t>Назва практики</t>
  </si>
  <si>
    <t>Термін проведення</t>
  </si>
  <si>
    <t xml:space="preserve"> Термін проведення</t>
  </si>
  <si>
    <t>Кількість тижнів</t>
  </si>
  <si>
    <t xml:space="preserve">Перекладацька практика </t>
  </si>
  <si>
    <t>протягом 5 семестру</t>
  </si>
  <si>
    <t>Навчальна практика з інформаційно-аналітичної діяльності</t>
  </si>
  <si>
    <t>протягом 3 семестру</t>
  </si>
  <si>
    <t xml:space="preserve">Кваліфікаційна робота </t>
  </si>
  <si>
    <t xml:space="preserve">* Українська мова (як іноземна) читається для іноземних студентів та осіб без громадянства.  Вивчається за рахунок кредитів навчальних дисциплін "Україна в європейському історичному та культурному контекстах" (3 кредити), "Основи критичного мислення" (3 кредити), "Українська мова (за професійним спрямуванням"     (4 кредити)  </t>
  </si>
  <si>
    <t xml:space="preserve">Навчальний план складено у відповідності до Стандарту вищої освіти, перший (бакалаврський) рівень вищої освіти, ступінь бакалавр, галузь знань: 29 Міжнародні відносини, спеціальність 291 Міжнародні відносини, суспільні комунікації та регіональні студії; затверджено і введено в дію 04.08.2020 р., № 1002  </t>
  </si>
  <si>
    <t xml:space="preserve">Завідувач кафедри міжнародних комунікацій та політичного аналізу                                                           </t>
  </si>
  <si>
    <t xml:space="preserve">Завідувач кафедри міжнародних відносин і регіональних студій                                                                   </t>
  </si>
  <si>
    <t>проф. Н. Н. Коцан</t>
  </si>
  <si>
    <t xml:space="preserve">Завідувач кафедри міжнародних економічних відносин та управління проєктами                                      </t>
  </si>
  <si>
    <t>проф. А. О. Бояр</t>
  </si>
  <si>
    <t xml:space="preserve">Завідувач кафедри іноземних мов та перекладу                                                                                                </t>
  </si>
  <si>
    <t xml:space="preserve">Гарант                                                                                                                                                                       </t>
  </si>
  <si>
    <t>доц. Федонюк С.В.</t>
  </si>
  <si>
    <t xml:space="preserve">Затверджено на засіданні Вченої ради факультету міжнародних відносин </t>
  </si>
  <si>
    <t>Декан факультету міжнародних відносин _____________ проф.А.М.Шуляк</t>
  </si>
  <si>
    <r>
      <t>Погоджено</t>
    </r>
    <r>
      <rPr>
        <sz val="10"/>
        <rFont val="Times New Roman"/>
        <family val="1"/>
        <charset val="204"/>
      </rPr>
      <t xml:space="preserve">                                                            Начальник навчального відділу                       ___________________________                                        "___"____________________2022 р.</t>
    </r>
  </si>
  <si>
    <r>
      <t>Погоджено</t>
    </r>
    <r>
      <rPr>
        <sz val="10"/>
        <rFont val="Times New Roman"/>
        <family val="1"/>
        <charset val="204"/>
      </rPr>
      <t xml:space="preserve">                                                                          Проректор з навчальної роботи та рекрутації ___________________________                        "___"________________2022  р.</t>
    </r>
  </si>
  <si>
    <t xml:space="preserve">Погоджено  </t>
  </si>
  <si>
    <t>Рішенням Вченої ради Волинського</t>
  </si>
  <si>
    <t>національного університету імені Лесі Українки</t>
  </si>
  <si>
    <t>___________________________________</t>
  </si>
  <si>
    <t>"_________" _________________ 2022 р.</t>
  </si>
  <si>
    <t xml:space="preserve">доц. Є.В. Вознюк </t>
  </si>
  <si>
    <t>доц. О.Р.Круглій</t>
  </si>
  <si>
    <t>протокол № __  від ___________2023 року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</si>
</sst>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sz val="11"/>
      <name val="Arial Cyr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sz val="8"/>
      <name val="Times New Roman Cyr"/>
      <family val="1"/>
      <charset val="204"/>
    </font>
    <font>
      <sz val="7"/>
      <name val="Times New Roman Cyr"/>
      <family val="1"/>
      <charset val="204"/>
    </font>
    <font>
      <b/>
      <sz val="8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rgb="FF000000"/>
      <name val="Times New Roman"/>
    </font>
    <font>
      <b/>
      <sz val="12"/>
      <color rgb="FF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3" fillId="0" borderId="0"/>
  </cellStyleXfs>
  <cellXfs count="4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/>
    <xf numFmtId="0" fontId="23" fillId="0" borderId="6" xfId="0" applyFont="1" applyBorder="1" applyAlignment="1">
      <alignment horizontal="center"/>
    </xf>
    <xf numFmtId="0" fontId="23" fillId="0" borderId="7" xfId="0" applyFont="1" applyBorder="1"/>
    <xf numFmtId="0" fontId="23" fillId="0" borderId="6" xfId="0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distributed"/>
    </xf>
    <xf numFmtId="0" fontId="13" fillId="0" borderId="0" xfId="0" applyFont="1" applyAlignment="1">
      <alignment horizontal="center" vertical="distributed"/>
    </xf>
    <xf numFmtId="0" fontId="13" fillId="0" borderId="0" xfId="3" applyFont="1"/>
    <xf numFmtId="49" fontId="12" fillId="0" borderId="0" xfId="0" applyNumberFormat="1" applyFont="1" applyAlignment="1">
      <alignment horizontal="center" vertical="top"/>
    </xf>
    <xf numFmtId="49" fontId="13" fillId="0" borderId="0" xfId="1" applyNumberFormat="1" applyFont="1" applyAlignment="1">
      <alignment horizontal="left" wrapText="1"/>
    </xf>
    <xf numFmtId="49" fontId="13" fillId="0" borderId="0" xfId="1" applyNumberFormat="1" applyFont="1" applyAlignment="1">
      <alignment wrapText="1"/>
    </xf>
    <xf numFmtId="49" fontId="12" fillId="0" borderId="0" xfId="0" applyNumberFormat="1" applyFont="1" applyAlignment="1">
      <alignment vertical="top" wrapText="1"/>
    </xf>
    <xf numFmtId="49" fontId="13" fillId="0" borderId="0" xfId="1" applyNumberFormat="1" applyFont="1" applyAlignment="1">
      <alignment vertical="center" wrapText="1"/>
    </xf>
    <xf numFmtId="0" fontId="12" fillId="0" borderId="0" xfId="3" applyFont="1"/>
    <xf numFmtId="49" fontId="12" fillId="0" borderId="0" xfId="0" applyNumberFormat="1" applyFont="1" applyAlignment="1">
      <alignment vertical="top"/>
    </xf>
    <xf numFmtId="49" fontId="12" fillId="0" borderId="0" xfId="0" applyNumberFormat="1" applyFont="1"/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23" fillId="0" borderId="7" xfId="0" applyFont="1" applyBorder="1" applyAlignment="1">
      <alignment horizontal="center"/>
    </xf>
    <xf numFmtId="0" fontId="23" fillId="6" borderId="6" xfId="0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/>
    <xf numFmtId="0" fontId="26" fillId="6" borderId="2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12" fillId="0" borderId="11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2" fillId="6" borderId="11" xfId="0" applyNumberFormat="1" applyFont="1" applyFill="1" applyBorder="1" applyAlignment="1">
      <alignment horizontal="center" vertical="center"/>
    </xf>
    <xf numFmtId="1" fontId="12" fillId="6" borderId="12" xfId="0" applyNumberFormat="1" applyFont="1" applyFill="1" applyBorder="1" applyAlignment="1">
      <alignment horizontal="center" vertical="center"/>
    </xf>
    <xf numFmtId="1" fontId="12" fillId="6" borderId="13" xfId="0" applyNumberFormat="1" applyFont="1" applyFill="1" applyBorder="1" applyAlignment="1">
      <alignment horizontal="center" vertical="center"/>
    </xf>
    <xf numFmtId="1" fontId="12" fillId="6" borderId="14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" fontId="26" fillId="6" borderId="11" xfId="0" applyNumberFormat="1" applyFont="1" applyFill="1" applyBorder="1" applyAlignment="1">
      <alignment horizontal="center" vertical="center"/>
    </xf>
    <xf numFmtId="1" fontId="26" fillId="6" borderId="12" xfId="0" applyNumberFormat="1" applyFont="1" applyFill="1" applyBorder="1" applyAlignment="1">
      <alignment horizontal="center" vertical="center"/>
    </xf>
    <xf numFmtId="1" fontId="26" fillId="6" borderId="13" xfId="0" applyNumberFormat="1" applyFont="1" applyFill="1" applyBorder="1" applyAlignment="1">
      <alignment horizontal="center" vertical="center"/>
    </xf>
    <xf numFmtId="1" fontId="26" fillId="6" borderId="14" xfId="0" applyNumberFormat="1" applyFont="1" applyFill="1" applyBorder="1" applyAlignment="1">
      <alignment horizontal="center" vertical="center"/>
    </xf>
    <xf numFmtId="1" fontId="26" fillId="6" borderId="2" xfId="0" applyNumberFormat="1" applyFont="1" applyFill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1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49" fontId="13" fillId="0" borderId="0" xfId="1" applyNumberFormat="1" applyFont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wrapText="1"/>
    </xf>
    <xf numFmtId="0" fontId="27" fillId="8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left" vertical="center" wrapText="1"/>
    </xf>
    <xf numFmtId="1" fontId="27" fillId="8" borderId="2" xfId="0" applyNumberFormat="1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distributed"/>
    </xf>
    <xf numFmtId="0" fontId="13" fillId="0" borderId="0" xfId="0" applyFont="1" applyAlignment="1">
      <alignment horizontal="center" vertical="distributed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7" fillId="9" borderId="3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164" fontId="12" fillId="6" borderId="2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textRotation="90" wrapText="1"/>
    </xf>
    <xf numFmtId="0" fontId="13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/>
    </xf>
    <xf numFmtId="0" fontId="26" fillId="6" borderId="2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" fontId="26" fillId="4" borderId="2" xfId="0" applyNumberFormat="1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distributed"/>
    </xf>
    <xf numFmtId="0" fontId="13" fillId="4" borderId="2" xfId="0" applyFont="1" applyFill="1" applyBorder="1" applyAlignment="1">
      <alignment horizontal="center" vertical="distributed"/>
    </xf>
    <xf numFmtId="0" fontId="12" fillId="7" borderId="1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2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 textRotation="90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2" fillId="0" borderId="15" xfId="0" applyFont="1" applyBorder="1" applyAlignment="1">
      <alignment horizontal="center" vertical="center" textRotation="90" wrapText="1"/>
    </xf>
    <xf numFmtId="0" fontId="13" fillId="10" borderId="3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6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3" fillId="0" borderId="7" xfId="0" applyFont="1" applyBorder="1" applyAlignment="1" applyProtection="1">
      <alignment horizontal="center" vertical="center" textRotation="90" wrapText="1"/>
      <protection hidden="1"/>
    </xf>
    <xf numFmtId="0" fontId="23" fillId="0" borderId="6" xfId="0" applyFont="1" applyBorder="1" applyAlignment="1" applyProtection="1">
      <alignment horizontal="center" vertical="center" textRotation="90" wrapText="1"/>
      <protection hidden="1"/>
    </xf>
    <xf numFmtId="164" fontId="27" fillId="6" borderId="2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</cellXfs>
  <cellStyles count="4">
    <cellStyle name="Звичайний 3" xfId="1"/>
    <cellStyle name="Обычный" xfId="0" builtinId="0"/>
    <cellStyle name="Обычный 2" xfId="2"/>
    <cellStyle name="Обычный_b_z_05_03v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3"/>
  </sheetPr>
  <dimension ref="A1:BU211"/>
  <sheetViews>
    <sheetView tabSelected="1" view="pageBreakPreview" topLeftCell="G194" zoomScaleNormal="100" zoomScaleSheetLayoutView="100" workbookViewId="0">
      <selection activeCell="D201" sqref="D201:U207"/>
    </sheetView>
  </sheetViews>
  <sheetFormatPr defaultColWidth="9.28515625" defaultRowHeight="15"/>
  <cols>
    <col min="1" max="1" width="3" style="1" customWidth="1"/>
    <col min="2" max="12" width="2.28515625" style="1" customWidth="1"/>
    <col min="13" max="13" width="3.140625" style="1" customWidth="1"/>
    <col min="14" max="14" width="2.28515625" style="1" customWidth="1"/>
    <col min="15" max="15" width="2.42578125" style="1" customWidth="1"/>
    <col min="16" max="17" width="2.28515625" style="1" customWidth="1"/>
    <col min="18" max="18" width="3.28515625" style="1" customWidth="1"/>
    <col min="19" max="19" width="2.28515625" style="1" customWidth="1"/>
    <col min="20" max="20" width="3.28515625" style="1" customWidth="1"/>
    <col min="21" max="21" width="4.7109375" style="1" customWidth="1"/>
    <col min="22" max="25" width="2.28515625" style="1" customWidth="1"/>
    <col min="26" max="26" width="2.42578125" style="1" customWidth="1"/>
    <col min="27" max="27" width="3.28515625" style="1" customWidth="1"/>
    <col min="28" max="28" width="3.42578125" style="1" customWidth="1"/>
    <col min="29" max="30" width="2.28515625" style="1" customWidth="1"/>
    <col min="31" max="31" width="2.5703125" style="1" customWidth="1"/>
    <col min="32" max="32" width="3" style="1" customWidth="1"/>
    <col min="33" max="35" width="2.28515625" style="1" customWidth="1"/>
    <col min="36" max="36" width="4.42578125" style="1" customWidth="1"/>
    <col min="37" max="39" width="2.28515625" style="1" customWidth="1"/>
    <col min="40" max="40" width="3.42578125" style="1" customWidth="1"/>
    <col min="41" max="41" width="2.28515625" style="1" customWidth="1"/>
    <col min="42" max="42" width="3.5703125" style="1" customWidth="1"/>
    <col min="43" max="44" width="2.7109375" style="1" customWidth="1"/>
    <col min="45" max="45" width="4.7109375" style="1" customWidth="1"/>
    <col min="46" max="46" width="2.42578125" style="1" customWidth="1"/>
    <col min="47" max="47" width="2.28515625" style="1" customWidth="1"/>
    <col min="48" max="48" width="3.5703125" style="1" customWidth="1"/>
    <col min="49" max="49" width="4.28515625" style="1" customWidth="1"/>
    <col min="50" max="50" width="5.28515625" style="1" customWidth="1"/>
    <col min="51" max="51" width="4.28515625" style="1" customWidth="1"/>
    <col min="52" max="52" width="4.7109375" style="1" customWidth="1"/>
    <col min="53" max="53" width="5.28515625" style="1" customWidth="1"/>
    <col min="54" max="54" width="4.7109375" style="1" customWidth="1"/>
    <col min="55" max="55" width="4.28515625" style="1" customWidth="1"/>
    <col min="56" max="56" width="4.7109375" style="1" customWidth="1"/>
    <col min="57" max="57" width="4.42578125" style="1" customWidth="1"/>
    <col min="58" max="58" width="4.7109375" style="1" customWidth="1"/>
    <col min="59" max="59" width="4.28515625" style="1" customWidth="1"/>
    <col min="60" max="60" width="4.7109375" style="1" customWidth="1"/>
    <col min="61" max="61" width="4.5703125" style="1" customWidth="1"/>
    <col min="62" max="62" width="4.7109375" style="1" customWidth="1"/>
    <col min="63" max="63" width="4.28515625" style="1" customWidth="1"/>
    <col min="64" max="64" width="4.7109375" style="1" customWidth="1"/>
    <col min="65" max="65" width="1.7109375" style="1" customWidth="1"/>
    <col min="66" max="66" width="1.28515625" style="1" customWidth="1"/>
    <col min="67" max="67" width="1.7109375" style="1" customWidth="1"/>
    <col min="68" max="68" width="4.7109375" style="1" customWidth="1"/>
    <col min="69" max="72" width="1.7109375" style="1" customWidth="1"/>
    <col min="73" max="73" width="2.28515625" style="5" customWidth="1"/>
    <col min="74" max="16384" width="9.28515625" style="5"/>
  </cols>
  <sheetData>
    <row r="1" spans="1:72" ht="11.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3"/>
      <c r="AR1" s="3"/>
      <c r="AS1" s="3"/>
      <c r="AT1" s="3"/>
      <c r="AU1" s="3"/>
      <c r="AV1" s="3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377"/>
      <c r="BL1" s="377"/>
      <c r="BM1" s="377"/>
      <c r="BN1" s="377"/>
      <c r="BO1" s="377"/>
      <c r="BP1" s="377"/>
      <c r="BQ1" s="377"/>
      <c r="BR1" s="377"/>
      <c r="BS1" s="7"/>
      <c r="BT1" s="7"/>
    </row>
    <row r="2" spans="1:72" s="49" customFormat="1" ht="12.75" customHeight="1">
      <c r="A2" s="42"/>
      <c r="B2" s="42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43"/>
      <c r="T2" s="44"/>
      <c r="U2" s="379" t="s">
        <v>0</v>
      </c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45"/>
      <c r="AY2" s="46"/>
      <c r="AZ2" s="46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377"/>
      <c r="BL2" s="377"/>
      <c r="BM2" s="377"/>
      <c r="BN2" s="377"/>
      <c r="BO2" s="377"/>
      <c r="BP2" s="377"/>
      <c r="BQ2" s="377"/>
      <c r="BR2" s="377"/>
      <c r="BS2" s="48"/>
      <c r="BT2" s="48"/>
    </row>
    <row r="3" spans="1:72" s="49" customFormat="1" ht="16.5" customHeight="1">
      <c r="A3" s="42"/>
      <c r="B3" s="42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43"/>
      <c r="T3" s="380" t="s">
        <v>1</v>
      </c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46"/>
      <c r="AZ3" s="383" t="s">
        <v>2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383"/>
      <c r="BO3" s="383"/>
      <c r="BP3" s="383"/>
      <c r="BQ3" s="47"/>
      <c r="BR3" s="47"/>
      <c r="BS3" s="48"/>
      <c r="BT3" s="48"/>
    </row>
    <row r="4" spans="1:72" ht="11.1" customHeight="1">
      <c r="A4" s="271"/>
      <c r="B4" s="2"/>
      <c r="C4" s="2"/>
      <c r="D4" s="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10"/>
      <c r="W4" s="10"/>
      <c r="X4" s="10"/>
      <c r="Y4" s="11"/>
      <c r="Z4" s="385" t="s">
        <v>3</v>
      </c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10"/>
      <c r="AS4" s="10"/>
      <c r="AT4" s="10"/>
      <c r="AU4" s="10"/>
      <c r="AV4" s="10"/>
      <c r="AW4" s="8"/>
      <c r="AX4" s="8"/>
      <c r="AY4" s="8"/>
      <c r="AZ4" s="383"/>
      <c r="BA4" s="383"/>
      <c r="BB4" s="383"/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6"/>
      <c r="BR4" s="6"/>
      <c r="BS4" s="7"/>
      <c r="BT4" s="7"/>
    </row>
    <row r="5" spans="1:72" ht="14.25" customHeight="1">
      <c r="A5" s="271"/>
      <c r="B5" s="2"/>
      <c r="C5" s="2"/>
      <c r="D5" s="2"/>
      <c r="U5" s="10"/>
      <c r="V5" s="10"/>
      <c r="W5" s="10"/>
      <c r="X5" s="10"/>
      <c r="Y5" s="11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10"/>
      <c r="AS5" s="10"/>
      <c r="AT5" s="10"/>
      <c r="AU5" s="10"/>
      <c r="AV5" s="10"/>
      <c r="AW5" s="8"/>
      <c r="AZ5" s="383"/>
      <c r="BA5" s="383"/>
      <c r="BB5" s="383"/>
      <c r="BC5" s="383"/>
      <c r="BD5" s="383"/>
      <c r="BE5" s="383"/>
      <c r="BF5" s="383"/>
      <c r="BG5" s="383"/>
      <c r="BH5" s="383"/>
      <c r="BI5" s="383"/>
      <c r="BJ5" s="383"/>
      <c r="BK5" s="383"/>
      <c r="BL5" s="383"/>
      <c r="BM5" s="383"/>
      <c r="BN5" s="383"/>
      <c r="BO5" s="383"/>
      <c r="BP5" s="383"/>
      <c r="BQ5" s="6"/>
      <c r="BR5" s="6"/>
      <c r="BS5" s="7"/>
      <c r="BT5" s="7"/>
    </row>
    <row r="6" spans="1:72" customFormat="1" ht="15" customHeight="1">
      <c r="A6" s="271"/>
      <c r="B6" s="38"/>
      <c r="C6" s="38"/>
      <c r="D6" s="38"/>
      <c r="E6" s="386" t="s">
        <v>4</v>
      </c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6"/>
      <c r="W6" s="36"/>
      <c r="X6" s="36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6"/>
      <c r="AT6" s="36"/>
      <c r="AU6" s="36"/>
      <c r="AV6" s="36"/>
      <c r="AW6" s="40"/>
      <c r="AX6" s="28"/>
      <c r="AY6" s="28"/>
      <c r="AZ6" s="383" t="s">
        <v>5</v>
      </c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50"/>
      <c r="BR6" s="50"/>
      <c r="BS6" s="41"/>
      <c r="BT6" s="41"/>
    </row>
    <row r="7" spans="1:72" customFormat="1" ht="14.25" customHeight="1">
      <c r="A7" s="271"/>
      <c r="B7" s="38"/>
      <c r="C7" s="38"/>
      <c r="D7" s="38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36"/>
      <c r="W7" s="36"/>
      <c r="X7" s="124" t="s">
        <v>6</v>
      </c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36"/>
      <c r="AV7" s="36"/>
      <c r="AW7" s="40"/>
      <c r="AX7" s="28"/>
      <c r="AY7" s="28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3"/>
      <c r="BQ7" s="50"/>
      <c r="BR7" s="50"/>
      <c r="BS7" s="41"/>
      <c r="BT7" s="41"/>
    </row>
    <row r="8" spans="1:72" customFormat="1" ht="53.25" customHeight="1">
      <c r="A8" s="271"/>
      <c r="B8" s="38"/>
      <c r="C8" s="38"/>
      <c r="D8" s="124" t="s">
        <v>7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36"/>
      <c r="W8" s="36"/>
      <c r="X8" s="36"/>
      <c r="Y8" s="35"/>
      <c r="Z8" s="35"/>
      <c r="AA8" s="35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6"/>
      <c r="AU8" s="36"/>
      <c r="AV8" s="36"/>
      <c r="AW8" s="40"/>
      <c r="AX8" s="28"/>
      <c r="AY8" s="28"/>
      <c r="AZ8" s="383"/>
      <c r="BA8" s="383"/>
      <c r="BB8" s="383"/>
      <c r="BC8" s="383"/>
      <c r="BD8" s="383"/>
      <c r="BE8" s="383"/>
      <c r="BF8" s="383"/>
      <c r="BG8" s="383"/>
      <c r="BH8" s="383"/>
      <c r="BI8" s="383"/>
      <c r="BJ8" s="383"/>
      <c r="BK8" s="383"/>
      <c r="BL8" s="383"/>
      <c r="BM8" s="383"/>
      <c r="BN8" s="383"/>
      <c r="BO8" s="383"/>
      <c r="BP8" s="383"/>
      <c r="BQ8" s="50"/>
      <c r="BR8" s="50"/>
      <c r="BS8" s="41"/>
      <c r="BT8" s="41"/>
    </row>
    <row r="9" spans="1:72" ht="17.25" customHeight="1">
      <c r="A9" s="12"/>
      <c r="B9" s="12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0"/>
      <c r="W9" s="10"/>
      <c r="X9" s="381" t="s">
        <v>8</v>
      </c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10"/>
      <c r="AV9" s="10"/>
      <c r="AW9" s="8"/>
      <c r="AZ9" s="383"/>
      <c r="BA9" s="383"/>
      <c r="BB9" s="383"/>
      <c r="BC9" s="383"/>
      <c r="BD9" s="383"/>
      <c r="BE9" s="383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6"/>
      <c r="BR9" s="6"/>
      <c r="BS9" s="7"/>
      <c r="BT9" s="7"/>
    </row>
    <row r="10" spans="1:72" customFormat="1" ht="40.5" customHeight="1">
      <c r="A10" s="52"/>
      <c r="B10" s="52"/>
      <c r="C10" s="52"/>
      <c r="D10" s="125" t="s">
        <v>9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36"/>
      <c r="W10" s="36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36"/>
      <c r="AV10" s="36"/>
      <c r="AW10" s="40"/>
      <c r="AX10" s="28"/>
      <c r="AY10" s="28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50"/>
      <c r="BR10" s="50"/>
      <c r="BS10" s="41"/>
      <c r="BT10" s="41"/>
    </row>
    <row r="11" spans="1:72" customFormat="1" ht="19.5" customHeight="1">
      <c r="A11" s="52"/>
      <c r="B11" s="52"/>
      <c r="C11" s="52"/>
      <c r="D11" s="125" t="s">
        <v>10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36"/>
      <c r="W11" s="36"/>
      <c r="X11" s="51"/>
      <c r="Y11" s="53"/>
      <c r="Z11" s="53"/>
      <c r="AA11" s="53"/>
      <c r="AB11" s="53"/>
      <c r="AC11" s="384" t="s">
        <v>11</v>
      </c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6"/>
      <c r="AV11" s="36"/>
      <c r="AW11" s="40"/>
      <c r="AX11" s="28"/>
      <c r="AY11" s="28"/>
      <c r="AZ11" s="28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50"/>
      <c r="BR11" s="50"/>
      <c r="BS11" s="41"/>
      <c r="BT11" s="41"/>
    </row>
    <row r="12" spans="1:72" s="49" customFormat="1" ht="22.5" customHeight="1">
      <c r="A12" s="54"/>
      <c r="B12" s="54"/>
      <c r="C12" s="54"/>
      <c r="D12" s="54"/>
      <c r="E12" s="55"/>
      <c r="F12" s="55"/>
      <c r="G12" s="55"/>
      <c r="H12" s="55"/>
      <c r="I12" s="55"/>
      <c r="J12" s="5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56"/>
      <c r="W12" s="56"/>
      <c r="X12" s="121" t="s">
        <v>12</v>
      </c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3"/>
      <c r="AV12" s="123"/>
      <c r="AW12" s="123"/>
      <c r="AX12" s="123"/>
      <c r="AY12" s="123"/>
      <c r="AZ12" s="123"/>
      <c r="BA12" s="123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7"/>
      <c r="BR12" s="47"/>
      <c r="BS12" s="48"/>
      <c r="BT12" s="48"/>
    </row>
    <row r="13" spans="1:72" customFormat="1" ht="39" customHeight="1">
      <c r="A13" s="52"/>
      <c r="B13" s="52"/>
      <c r="C13" s="52"/>
      <c r="D13" s="125" t="s">
        <v>13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36"/>
      <c r="W13" s="36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6"/>
      <c r="AU13" s="36"/>
      <c r="AV13" s="36"/>
      <c r="AW13" s="40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0"/>
      <c r="BP13" s="50"/>
      <c r="BQ13" s="50"/>
      <c r="BR13" s="50"/>
      <c r="BS13" s="41"/>
      <c r="BT13" s="41"/>
    </row>
    <row r="14" spans="1:72" ht="9" customHeight="1">
      <c r="A14" s="12"/>
      <c r="B14" s="12"/>
      <c r="C14" s="12"/>
      <c r="D14" s="12"/>
      <c r="E14" s="13"/>
      <c r="F14" s="13"/>
      <c r="G14" s="13"/>
      <c r="H14" s="387" t="s">
        <v>11</v>
      </c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10"/>
      <c r="W14" s="10"/>
      <c r="AU14" s="10"/>
      <c r="AV14" s="10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6"/>
      <c r="BP14" s="6"/>
      <c r="BQ14" s="6"/>
      <c r="BR14" s="6"/>
      <c r="BS14" s="7"/>
      <c r="BT14" s="7"/>
    </row>
    <row r="15" spans="1:72" ht="0.75" customHeight="1">
      <c r="A15" s="12"/>
      <c r="B15" s="12"/>
      <c r="C15" s="12"/>
      <c r="U15" s="10"/>
      <c r="V15" s="10"/>
      <c r="W15" s="10"/>
      <c r="AU15" s="10"/>
      <c r="AV15" s="10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6"/>
      <c r="BP15" s="6"/>
      <c r="BQ15" s="6"/>
      <c r="BR15" s="6"/>
      <c r="BS15" s="7"/>
      <c r="BT15" s="7"/>
    </row>
    <row r="16" spans="1:72" s="49" customFormat="1" ht="18" customHeight="1">
      <c r="A16" s="54"/>
      <c r="B16" s="54"/>
      <c r="C16" s="5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6"/>
      <c r="V16" s="56"/>
      <c r="W16" s="56"/>
      <c r="X16" s="118" t="s">
        <v>14</v>
      </c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20"/>
      <c r="BA16" s="120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7"/>
      <c r="BP16" s="47"/>
      <c r="BQ16" s="47"/>
      <c r="BR16" s="47"/>
      <c r="BS16" s="48"/>
      <c r="BT16" s="48"/>
    </row>
    <row r="17" spans="1:73" s="49" customFormat="1" ht="6" customHeight="1">
      <c r="A17" s="54"/>
      <c r="B17" s="54"/>
      <c r="C17" s="54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6"/>
      <c r="V17" s="56"/>
      <c r="W17" s="5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56"/>
      <c r="AV17" s="5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7"/>
      <c r="BP17" s="47"/>
      <c r="BQ17" s="47"/>
      <c r="BR17" s="47"/>
      <c r="BS17" s="48"/>
      <c r="BT17" s="48"/>
    </row>
    <row r="18" spans="1:73" s="49" customFormat="1" ht="13.5" customHeight="1">
      <c r="A18" s="54"/>
      <c r="B18" s="54"/>
      <c r="C18" s="54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6"/>
      <c r="V18" s="56"/>
      <c r="W18" s="56"/>
      <c r="X18" s="405" t="s">
        <v>15</v>
      </c>
      <c r="Y18" s="405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  <c r="AL18" s="405"/>
      <c r="AM18" s="405"/>
      <c r="AN18" s="405"/>
      <c r="AO18" s="405"/>
      <c r="AP18" s="405"/>
      <c r="AQ18" s="405"/>
      <c r="AR18" s="405"/>
      <c r="AS18" s="405"/>
      <c r="AT18" s="405"/>
      <c r="AU18" s="56"/>
      <c r="AV18" s="5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7"/>
      <c r="BP18" s="47"/>
      <c r="BQ18" s="47"/>
      <c r="BR18" s="47"/>
      <c r="BS18" s="48"/>
      <c r="BT18" s="48"/>
    </row>
    <row r="19" spans="1:73" ht="12.75" hidden="1" customHeight="1">
      <c r="A19" s="12"/>
      <c r="B19" s="12"/>
      <c r="C19" s="12"/>
      <c r="U19" s="10"/>
      <c r="V19" s="10"/>
      <c r="W19" s="10"/>
      <c r="X19" s="3"/>
      <c r="Y19" s="14"/>
      <c r="Z19" s="14"/>
      <c r="AA19" s="14"/>
      <c r="AB19" s="14"/>
      <c r="AC19" s="14"/>
      <c r="AD19" s="14"/>
      <c r="AE19" s="389" t="s">
        <v>11</v>
      </c>
      <c r="AF19" s="389"/>
      <c r="AG19" s="389"/>
      <c r="AH19" s="389"/>
      <c r="AI19" s="389"/>
      <c r="AJ19" s="389"/>
      <c r="AK19" s="389"/>
      <c r="AL19" s="389"/>
      <c r="AM19" s="389"/>
      <c r="AN19" s="14"/>
      <c r="AO19" s="14"/>
      <c r="AP19" s="14"/>
      <c r="AQ19" s="3"/>
      <c r="AR19" s="3"/>
      <c r="AS19" s="3"/>
      <c r="AT19" s="3"/>
      <c r="AU19" s="10"/>
      <c r="AV19" s="10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6"/>
      <c r="BP19" s="6"/>
      <c r="BQ19" s="6"/>
      <c r="BR19" s="6"/>
      <c r="BS19" s="7"/>
      <c r="BT19" s="7"/>
    </row>
    <row r="20" spans="1:73" ht="1.5" hidden="1" customHeight="1">
      <c r="A20" s="12"/>
      <c r="B20" s="12"/>
      <c r="C20" s="12"/>
      <c r="U20" s="3"/>
      <c r="V20" s="3"/>
      <c r="W20" s="3"/>
      <c r="X20" s="3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3"/>
      <c r="AR20" s="3"/>
      <c r="AS20" s="3"/>
      <c r="AT20" s="3"/>
      <c r="AU20" s="3"/>
      <c r="AV20" s="3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7"/>
      <c r="BT20" s="7"/>
    </row>
    <row r="21" spans="1:73" ht="12.75" hidden="1" customHeight="1">
      <c r="A21" s="12"/>
      <c r="B21" s="12"/>
      <c r="C21" s="12"/>
      <c r="U21" s="3"/>
      <c r="V21" s="3"/>
      <c r="W21" s="3"/>
      <c r="AU21" s="3"/>
      <c r="AV21" s="3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7"/>
      <c r="BT21" s="7"/>
    </row>
    <row r="22" spans="1:73" ht="10.5" customHeight="1">
      <c r="A22" s="12"/>
      <c r="B22" s="12"/>
      <c r="C22" s="12"/>
      <c r="U22" s="3"/>
      <c r="V22" s="3"/>
      <c r="W22" s="3"/>
      <c r="AU22" s="3"/>
      <c r="AV22" s="3"/>
      <c r="AW22" s="6"/>
      <c r="AX22" s="6"/>
      <c r="AY22" s="6"/>
      <c r="AZ22" s="6"/>
      <c r="BA22" s="6"/>
      <c r="BB22" s="6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6"/>
      <c r="BN22" s="6"/>
      <c r="BO22" s="6"/>
      <c r="BP22" s="6"/>
      <c r="BQ22" s="6"/>
      <c r="BR22" s="6"/>
      <c r="BS22" s="7"/>
      <c r="BT22" s="7"/>
    </row>
    <row r="23" spans="1:73" customFormat="1" ht="18.75" customHeight="1">
      <c r="A23" s="87"/>
      <c r="B23" s="388" t="s">
        <v>16</v>
      </c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435" t="s">
        <v>17</v>
      </c>
      <c r="BE23" s="435"/>
      <c r="BF23" s="435"/>
      <c r="BG23" s="435"/>
      <c r="BH23" s="435"/>
      <c r="BI23" s="435"/>
      <c r="BJ23" s="435"/>
      <c r="BK23" s="435"/>
      <c r="BL23" s="435"/>
      <c r="BM23" s="435"/>
      <c r="BN23" s="435"/>
      <c r="BO23" s="435"/>
      <c r="BP23" s="435"/>
      <c r="BQ23" s="435"/>
      <c r="BR23" s="30"/>
      <c r="BS23" s="30"/>
      <c r="BT23" s="30"/>
      <c r="BU23" s="30"/>
    </row>
    <row r="24" spans="1:73" customFormat="1" ht="11.1" customHeight="1">
      <c r="A24" s="365"/>
      <c r="B24" s="366" t="s">
        <v>18</v>
      </c>
      <c r="C24" s="367" t="s">
        <v>19</v>
      </c>
      <c r="D24" s="367"/>
      <c r="E24" s="367"/>
      <c r="F24" s="367"/>
      <c r="G24" s="368"/>
      <c r="H24" s="367" t="s">
        <v>20</v>
      </c>
      <c r="I24" s="367"/>
      <c r="J24" s="367"/>
      <c r="K24" s="368"/>
      <c r="L24" s="367" t="s">
        <v>21</v>
      </c>
      <c r="M24" s="367"/>
      <c r="N24" s="367"/>
      <c r="O24" s="367"/>
      <c r="P24" s="367" t="s">
        <v>22</v>
      </c>
      <c r="Q24" s="367"/>
      <c r="R24" s="367"/>
      <c r="S24" s="367"/>
      <c r="T24" s="368"/>
      <c r="U24" s="367" t="s">
        <v>23</v>
      </c>
      <c r="V24" s="367"/>
      <c r="W24" s="367"/>
      <c r="X24" s="368"/>
      <c r="Y24" s="367" t="s">
        <v>24</v>
      </c>
      <c r="Z24" s="367"/>
      <c r="AA24" s="367"/>
      <c r="AB24" s="367"/>
      <c r="AC24" s="368"/>
      <c r="AD24" s="367" t="s">
        <v>25</v>
      </c>
      <c r="AE24" s="367"/>
      <c r="AF24" s="367"/>
      <c r="AG24" s="367"/>
      <c r="AH24" s="368"/>
      <c r="AI24" s="367" t="s">
        <v>26</v>
      </c>
      <c r="AJ24" s="367"/>
      <c r="AK24" s="367"/>
      <c r="AL24" s="368"/>
      <c r="AM24" s="367" t="s">
        <v>27</v>
      </c>
      <c r="AN24" s="367"/>
      <c r="AO24" s="367"/>
      <c r="AP24" s="367"/>
      <c r="AQ24" s="367" t="s">
        <v>28</v>
      </c>
      <c r="AR24" s="367"/>
      <c r="AS24" s="367"/>
      <c r="AT24" s="367"/>
      <c r="AU24" s="368"/>
      <c r="AV24" s="367" t="s">
        <v>29</v>
      </c>
      <c r="AW24" s="367"/>
      <c r="AX24" s="367"/>
      <c r="AY24" s="368"/>
      <c r="AZ24" s="367" t="s">
        <v>30</v>
      </c>
      <c r="BA24" s="367"/>
      <c r="BB24" s="367"/>
      <c r="BC24" s="367"/>
      <c r="BD24" s="369" t="s">
        <v>31</v>
      </c>
      <c r="BE24" s="369"/>
      <c r="BF24" s="369" t="s">
        <v>32</v>
      </c>
      <c r="BG24" s="369"/>
      <c r="BH24" s="369" t="s">
        <v>33</v>
      </c>
      <c r="BI24" s="369"/>
      <c r="BJ24" s="436" t="s">
        <v>34</v>
      </c>
      <c r="BK24" s="437" t="s">
        <v>35</v>
      </c>
      <c r="BL24" s="369" t="s">
        <v>36</v>
      </c>
      <c r="BM24" s="369"/>
      <c r="BN24" s="369" t="s">
        <v>37</v>
      </c>
      <c r="BO24" s="369"/>
      <c r="BP24" s="369" t="s">
        <v>38</v>
      </c>
      <c r="BQ24" s="369"/>
      <c r="BR24" s="28"/>
      <c r="BS24" s="28"/>
    </row>
    <row r="25" spans="1:73" customFormat="1" ht="11.1" customHeight="1">
      <c r="A25" s="365"/>
      <c r="B25" s="366"/>
      <c r="C25" s="367"/>
      <c r="D25" s="367"/>
      <c r="E25" s="367"/>
      <c r="F25" s="367"/>
      <c r="G25" s="368"/>
      <c r="H25" s="367"/>
      <c r="I25" s="367"/>
      <c r="J25" s="367"/>
      <c r="K25" s="368"/>
      <c r="L25" s="367"/>
      <c r="M25" s="367"/>
      <c r="N25" s="367"/>
      <c r="O25" s="367"/>
      <c r="P25" s="367"/>
      <c r="Q25" s="367"/>
      <c r="R25" s="367"/>
      <c r="S25" s="367"/>
      <c r="T25" s="368"/>
      <c r="U25" s="367"/>
      <c r="V25" s="367"/>
      <c r="W25" s="367"/>
      <c r="X25" s="368"/>
      <c r="Y25" s="367"/>
      <c r="Z25" s="367"/>
      <c r="AA25" s="367"/>
      <c r="AB25" s="367"/>
      <c r="AC25" s="368"/>
      <c r="AD25" s="367"/>
      <c r="AE25" s="367"/>
      <c r="AF25" s="367"/>
      <c r="AG25" s="367"/>
      <c r="AH25" s="368"/>
      <c r="AI25" s="367"/>
      <c r="AJ25" s="367"/>
      <c r="AK25" s="367"/>
      <c r="AL25" s="368"/>
      <c r="AM25" s="367"/>
      <c r="AN25" s="367"/>
      <c r="AO25" s="367"/>
      <c r="AP25" s="367"/>
      <c r="AQ25" s="367"/>
      <c r="AR25" s="367"/>
      <c r="AS25" s="367"/>
      <c r="AT25" s="367"/>
      <c r="AU25" s="368"/>
      <c r="AV25" s="367"/>
      <c r="AW25" s="367"/>
      <c r="AX25" s="367"/>
      <c r="AY25" s="368"/>
      <c r="AZ25" s="367"/>
      <c r="BA25" s="367"/>
      <c r="BB25" s="367"/>
      <c r="BC25" s="367"/>
      <c r="BD25" s="369"/>
      <c r="BE25" s="369"/>
      <c r="BF25" s="369"/>
      <c r="BG25" s="369"/>
      <c r="BH25" s="369"/>
      <c r="BI25" s="369"/>
      <c r="BJ25" s="436"/>
      <c r="BK25" s="437"/>
      <c r="BL25" s="369"/>
      <c r="BM25" s="369"/>
      <c r="BN25" s="369"/>
      <c r="BO25" s="369"/>
      <c r="BP25" s="369"/>
      <c r="BQ25" s="369"/>
      <c r="BR25" s="28"/>
      <c r="BS25" s="28"/>
    </row>
    <row r="26" spans="1:73" customFormat="1" ht="57.75" customHeight="1">
      <c r="A26" s="365"/>
      <c r="B26" s="366"/>
      <c r="C26" s="367"/>
      <c r="D26" s="367"/>
      <c r="E26" s="367"/>
      <c r="F26" s="367"/>
      <c r="G26" s="368"/>
      <c r="H26" s="367"/>
      <c r="I26" s="367"/>
      <c r="J26" s="367"/>
      <c r="K26" s="368"/>
      <c r="L26" s="367"/>
      <c r="M26" s="367"/>
      <c r="N26" s="367"/>
      <c r="O26" s="367"/>
      <c r="P26" s="367"/>
      <c r="Q26" s="367"/>
      <c r="R26" s="367"/>
      <c r="S26" s="367"/>
      <c r="T26" s="368"/>
      <c r="U26" s="367"/>
      <c r="V26" s="367"/>
      <c r="W26" s="367"/>
      <c r="X26" s="368"/>
      <c r="Y26" s="367"/>
      <c r="Z26" s="367"/>
      <c r="AA26" s="367"/>
      <c r="AB26" s="367"/>
      <c r="AC26" s="368"/>
      <c r="AD26" s="367"/>
      <c r="AE26" s="367"/>
      <c r="AF26" s="367"/>
      <c r="AG26" s="367"/>
      <c r="AH26" s="368"/>
      <c r="AI26" s="367"/>
      <c r="AJ26" s="367"/>
      <c r="AK26" s="367"/>
      <c r="AL26" s="368"/>
      <c r="AM26" s="367"/>
      <c r="AN26" s="367"/>
      <c r="AO26" s="367"/>
      <c r="AP26" s="367"/>
      <c r="AQ26" s="367"/>
      <c r="AR26" s="367"/>
      <c r="AS26" s="367"/>
      <c r="AT26" s="367"/>
      <c r="AU26" s="368"/>
      <c r="AV26" s="367"/>
      <c r="AW26" s="367"/>
      <c r="AX26" s="367"/>
      <c r="AY26" s="368"/>
      <c r="AZ26" s="367"/>
      <c r="BA26" s="367"/>
      <c r="BB26" s="367"/>
      <c r="BC26" s="367"/>
      <c r="BD26" s="369"/>
      <c r="BE26" s="369"/>
      <c r="BF26" s="369"/>
      <c r="BG26" s="369"/>
      <c r="BH26" s="369"/>
      <c r="BI26" s="369"/>
      <c r="BJ26" s="436"/>
      <c r="BK26" s="437"/>
      <c r="BL26" s="369"/>
      <c r="BM26" s="369"/>
      <c r="BN26" s="369"/>
      <c r="BO26" s="369"/>
      <c r="BP26" s="369"/>
      <c r="BQ26" s="369"/>
      <c r="BR26" s="28"/>
      <c r="BS26" s="28"/>
    </row>
    <row r="27" spans="1:73" customFormat="1" ht="11.1" customHeight="1">
      <c r="A27" s="88"/>
      <c r="B27" s="58">
        <v>1</v>
      </c>
      <c r="C27" s="58" t="s">
        <v>39</v>
      </c>
      <c r="D27" s="58" t="s">
        <v>39</v>
      </c>
      <c r="E27" s="58" t="s">
        <v>39</v>
      </c>
      <c r="F27" s="58" t="s">
        <v>39</v>
      </c>
      <c r="G27" s="58" t="s">
        <v>39</v>
      </c>
      <c r="H27" s="58" t="s">
        <v>39</v>
      </c>
      <c r="I27" s="58" t="s">
        <v>39</v>
      </c>
      <c r="J27" s="58" t="s">
        <v>39</v>
      </c>
      <c r="K27" s="58" t="s">
        <v>39</v>
      </c>
      <c r="L27" s="58" t="s">
        <v>39</v>
      </c>
      <c r="M27" s="58" t="s">
        <v>39</v>
      </c>
      <c r="N27" s="58" t="s">
        <v>39</v>
      </c>
      <c r="O27" s="58" t="s">
        <v>39</v>
      </c>
      <c r="P27" s="58" t="s">
        <v>39</v>
      </c>
      <c r="Q27" s="58" t="s">
        <v>39</v>
      </c>
      <c r="R27" s="58" t="s">
        <v>39</v>
      </c>
      <c r="S27" s="58" t="s">
        <v>39</v>
      </c>
      <c r="T27" s="58" t="s">
        <v>39</v>
      </c>
      <c r="U27" s="58" t="s">
        <v>40</v>
      </c>
      <c r="V27" s="58" t="s">
        <v>41</v>
      </c>
      <c r="W27" s="58" t="s">
        <v>41</v>
      </c>
      <c r="X27" s="58" t="s">
        <v>40</v>
      </c>
      <c r="Y27" s="58" t="s">
        <v>40</v>
      </c>
      <c r="Z27" s="375" t="s">
        <v>39</v>
      </c>
      <c r="AA27" s="376"/>
      <c r="AB27" s="58" t="s">
        <v>39</v>
      </c>
      <c r="AC27" s="58" t="s">
        <v>39</v>
      </c>
      <c r="AD27" s="58" t="s">
        <v>39</v>
      </c>
      <c r="AE27" s="58" t="s">
        <v>39</v>
      </c>
      <c r="AF27" s="58" t="s">
        <v>39</v>
      </c>
      <c r="AG27" s="58" t="s">
        <v>39</v>
      </c>
      <c r="AH27" s="58" t="s">
        <v>39</v>
      </c>
      <c r="AI27" s="58" t="s">
        <v>39</v>
      </c>
      <c r="AJ27" s="58" t="s">
        <v>39</v>
      </c>
      <c r="AK27" s="58" t="s">
        <v>39</v>
      </c>
      <c r="AL27" s="58" t="s">
        <v>39</v>
      </c>
      <c r="AM27" s="58" t="s">
        <v>39</v>
      </c>
      <c r="AN27" s="58" t="s">
        <v>39</v>
      </c>
      <c r="AO27" s="58" t="s">
        <v>39</v>
      </c>
      <c r="AP27" s="58" t="s">
        <v>39</v>
      </c>
      <c r="AQ27" s="58" t="s">
        <v>39</v>
      </c>
      <c r="AR27" s="58" t="s">
        <v>41</v>
      </c>
      <c r="AS27" s="58" t="s">
        <v>41</v>
      </c>
      <c r="AT27" s="58" t="s">
        <v>41</v>
      </c>
      <c r="AU27" s="58" t="s">
        <v>40</v>
      </c>
      <c r="AV27" s="58" t="s">
        <v>40</v>
      </c>
      <c r="AW27" s="58" t="s">
        <v>40</v>
      </c>
      <c r="AX27" s="58" t="s">
        <v>40</v>
      </c>
      <c r="AY27" s="58" t="s">
        <v>40</v>
      </c>
      <c r="AZ27" s="58" t="s">
        <v>40</v>
      </c>
      <c r="BA27" s="58" t="s">
        <v>40</v>
      </c>
      <c r="BB27" s="58" t="s">
        <v>40</v>
      </c>
      <c r="BC27" s="58" t="s">
        <v>40</v>
      </c>
      <c r="BD27" s="370">
        <v>35</v>
      </c>
      <c r="BE27" s="370"/>
      <c r="BF27" s="370">
        <v>5</v>
      </c>
      <c r="BG27" s="370"/>
      <c r="BH27" s="370"/>
      <c r="BI27" s="370"/>
      <c r="BJ27" s="59"/>
      <c r="BK27" s="60"/>
      <c r="BL27" s="370"/>
      <c r="BM27" s="370"/>
      <c r="BN27" s="370">
        <v>12</v>
      </c>
      <c r="BO27" s="370"/>
      <c r="BP27" s="370">
        <v>52</v>
      </c>
      <c r="BQ27" s="370"/>
      <c r="BR27" s="28"/>
      <c r="BS27" s="28"/>
    </row>
    <row r="28" spans="1:73" customFormat="1" ht="11.1" customHeight="1">
      <c r="A28" s="88"/>
      <c r="B28" s="58">
        <v>2</v>
      </c>
      <c r="C28" s="58" t="s">
        <v>39</v>
      </c>
      <c r="D28" s="58" t="s">
        <v>39</v>
      </c>
      <c r="E28" s="58" t="s">
        <v>39</v>
      </c>
      <c r="F28" s="58" t="s">
        <v>39</v>
      </c>
      <c r="G28" s="58" t="s">
        <v>39</v>
      </c>
      <c r="H28" s="58" t="s">
        <v>39</v>
      </c>
      <c r="I28" s="58" t="s">
        <v>39</v>
      </c>
      <c r="J28" s="58" t="s">
        <v>39</v>
      </c>
      <c r="K28" s="58" t="s">
        <v>39</v>
      </c>
      <c r="L28" s="58" t="s">
        <v>39</v>
      </c>
      <c r="M28" s="58" t="s">
        <v>39</v>
      </c>
      <c r="N28" s="58" t="s">
        <v>39</v>
      </c>
      <c r="O28" s="58" t="s">
        <v>39</v>
      </c>
      <c r="P28" s="58" t="s">
        <v>39</v>
      </c>
      <c r="Q28" s="58" t="s">
        <v>39</v>
      </c>
      <c r="R28" s="58" t="s">
        <v>39</v>
      </c>
      <c r="S28" s="58" t="s">
        <v>39</v>
      </c>
      <c r="T28" s="58" t="s">
        <v>39</v>
      </c>
      <c r="U28" s="58" t="s">
        <v>40</v>
      </c>
      <c r="V28" s="58" t="s">
        <v>41</v>
      </c>
      <c r="W28" s="58" t="s">
        <v>41</v>
      </c>
      <c r="X28" s="58" t="s">
        <v>40</v>
      </c>
      <c r="Y28" s="58" t="s">
        <v>40</v>
      </c>
      <c r="Z28" s="375" t="s">
        <v>39</v>
      </c>
      <c r="AA28" s="376"/>
      <c r="AB28" s="58" t="s">
        <v>39</v>
      </c>
      <c r="AC28" s="58" t="s">
        <v>39</v>
      </c>
      <c r="AD28" s="58" t="s">
        <v>39</v>
      </c>
      <c r="AE28" s="58" t="s">
        <v>39</v>
      </c>
      <c r="AF28" s="58" t="s">
        <v>39</v>
      </c>
      <c r="AG28" s="58" t="s">
        <v>39</v>
      </c>
      <c r="AH28" s="58" t="s">
        <v>39</v>
      </c>
      <c r="AI28" s="58" t="s">
        <v>39</v>
      </c>
      <c r="AJ28" s="58" t="s">
        <v>39</v>
      </c>
      <c r="AK28" s="58" t="s">
        <v>39</v>
      </c>
      <c r="AL28" s="58" t="s">
        <v>39</v>
      </c>
      <c r="AM28" s="58" t="s">
        <v>39</v>
      </c>
      <c r="AN28" s="58" t="s">
        <v>39</v>
      </c>
      <c r="AO28" s="58" t="s">
        <v>39</v>
      </c>
      <c r="AP28" s="58" t="s">
        <v>39</v>
      </c>
      <c r="AQ28" s="58" t="s">
        <v>39</v>
      </c>
      <c r="AR28" s="58" t="s">
        <v>41</v>
      </c>
      <c r="AS28" s="58" t="s">
        <v>41</v>
      </c>
      <c r="AT28" s="58" t="s">
        <v>41</v>
      </c>
      <c r="AU28" s="58" t="s">
        <v>40</v>
      </c>
      <c r="AV28" s="58" t="s">
        <v>40</v>
      </c>
      <c r="AW28" s="58" t="s">
        <v>40</v>
      </c>
      <c r="AX28" s="58" t="s">
        <v>40</v>
      </c>
      <c r="AY28" s="58" t="s">
        <v>40</v>
      </c>
      <c r="AZ28" s="58" t="s">
        <v>40</v>
      </c>
      <c r="BA28" s="58" t="s">
        <v>40</v>
      </c>
      <c r="BB28" s="58" t="s">
        <v>40</v>
      </c>
      <c r="BC28" s="58" t="s">
        <v>40</v>
      </c>
      <c r="BD28" s="370">
        <v>35</v>
      </c>
      <c r="BE28" s="370"/>
      <c r="BF28" s="370">
        <v>5</v>
      </c>
      <c r="BG28" s="370"/>
      <c r="BH28" s="370"/>
      <c r="BI28" s="370"/>
      <c r="BJ28" s="59"/>
      <c r="BK28" s="60"/>
      <c r="BL28" s="370"/>
      <c r="BM28" s="370"/>
      <c r="BN28" s="370">
        <v>12</v>
      </c>
      <c r="BO28" s="370"/>
      <c r="BP28" s="370">
        <v>52</v>
      </c>
      <c r="BQ28" s="370"/>
      <c r="BR28" s="28"/>
      <c r="BS28" s="28"/>
    </row>
    <row r="29" spans="1:73" customFormat="1" ht="11.1" customHeight="1">
      <c r="A29" s="88"/>
      <c r="B29" s="58">
        <v>3</v>
      </c>
      <c r="C29" s="58" t="s">
        <v>39</v>
      </c>
      <c r="D29" s="58" t="s">
        <v>39</v>
      </c>
      <c r="E29" s="58" t="s">
        <v>39</v>
      </c>
      <c r="F29" s="58" t="s">
        <v>39</v>
      </c>
      <c r="G29" s="58" t="s">
        <v>39</v>
      </c>
      <c r="H29" s="58" t="s">
        <v>39</v>
      </c>
      <c r="I29" s="58" t="s">
        <v>39</v>
      </c>
      <c r="J29" s="58" t="s">
        <v>39</v>
      </c>
      <c r="K29" s="58" t="s">
        <v>39</v>
      </c>
      <c r="L29" s="58" t="s">
        <v>39</v>
      </c>
      <c r="M29" s="58" t="s">
        <v>39</v>
      </c>
      <c r="N29" s="58" t="s">
        <v>39</v>
      </c>
      <c r="O29" s="58" t="s">
        <v>39</v>
      </c>
      <c r="P29" s="58" t="s">
        <v>39</v>
      </c>
      <c r="Q29" s="58" t="s">
        <v>39</v>
      </c>
      <c r="R29" s="58" t="s">
        <v>39</v>
      </c>
      <c r="S29" s="58" t="s">
        <v>39</v>
      </c>
      <c r="T29" s="58" t="s">
        <v>39</v>
      </c>
      <c r="U29" s="58" t="s">
        <v>40</v>
      </c>
      <c r="V29" s="58" t="s">
        <v>41</v>
      </c>
      <c r="W29" s="58" t="s">
        <v>41</v>
      </c>
      <c r="X29" s="58" t="s">
        <v>41</v>
      </c>
      <c r="Y29" s="58" t="s">
        <v>40</v>
      </c>
      <c r="Z29" s="375" t="s">
        <v>39</v>
      </c>
      <c r="AA29" s="376"/>
      <c r="AB29" s="58" t="s">
        <v>39</v>
      </c>
      <c r="AC29" s="58" t="s">
        <v>39</v>
      </c>
      <c r="AD29" s="58" t="s">
        <v>39</v>
      </c>
      <c r="AE29" s="58" t="s">
        <v>39</v>
      </c>
      <c r="AF29" s="58" t="s">
        <v>39</v>
      </c>
      <c r="AG29" s="58" t="s">
        <v>39</v>
      </c>
      <c r="AH29" s="58" t="s">
        <v>39</v>
      </c>
      <c r="AI29" s="58" t="s">
        <v>39</v>
      </c>
      <c r="AJ29" s="58" t="s">
        <v>39</v>
      </c>
      <c r="AK29" s="58" t="s">
        <v>39</v>
      </c>
      <c r="AL29" s="58" t="s">
        <v>39</v>
      </c>
      <c r="AM29" s="58" t="s">
        <v>39</v>
      </c>
      <c r="AN29" s="58" t="s">
        <v>39</v>
      </c>
      <c r="AO29" s="58" t="s">
        <v>39</v>
      </c>
      <c r="AP29" s="58" t="s">
        <v>39</v>
      </c>
      <c r="AQ29" s="58" t="s">
        <v>39</v>
      </c>
      <c r="AR29" s="58" t="s">
        <v>41</v>
      </c>
      <c r="AS29" s="58" t="s">
        <v>41</v>
      </c>
      <c r="AT29" s="58" t="s">
        <v>40</v>
      </c>
      <c r="AU29" s="58" t="s">
        <v>40</v>
      </c>
      <c r="AV29" s="58" t="s">
        <v>40</v>
      </c>
      <c r="AW29" s="58" t="s">
        <v>40</v>
      </c>
      <c r="AX29" s="58" t="s">
        <v>40</v>
      </c>
      <c r="AY29" s="58" t="s">
        <v>40</v>
      </c>
      <c r="AZ29" s="58" t="s">
        <v>40</v>
      </c>
      <c r="BA29" s="58" t="s">
        <v>40</v>
      </c>
      <c r="BB29" s="58" t="s">
        <v>40</v>
      </c>
      <c r="BC29" s="58" t="s">
        <v>40</v>
      </c>
      <c r="BD29" s="370">
        <v>35</v>
      </c>
      <c r="BE29" s="370"/>
      <c r="BF29" s="370">
        <v>4</v>
      </c>
      <c r="BG29" s="370"/>
      <c r="BH29" s="370"/>
      <c r="BI29" s="370"/>
      <c r="BJ29" s="59"/>
      <c r="BK29" s="60"/>
      <c r="BL29" s="370"/>
      <c r="BM29" s="370"/>
      <c r="BN29" s="370">
        <v>12</v>
      </c>
      <c r="BO29" s="370"/>
      <c r="BP29" s="370">
        <v>52</v>
      </c>
      <c r="BQ29" s="370"/>
      <c r="BR29" s="28"/>
      <c r="BS29" s="28"/>
    </row>
    <row r="30" spans="1:73" customFormat="1" ht="11.1" customHeight="1">
      <c r="A30" s="88"/>
      <c r="B30" s="58">
        <v>4</v>
      </c>
      <c r="C30" s="58" t="s">
        <v>39</v>
      </c>
      <c r="D30" s="58" t="s">
        <v>39</v>
      </c>
      <c r="E30" s="58" t="s">
        <v>39</v>
      </c>
      <c r="F30" s="58" t="s">
        <v>39</v>
      </c>
      <c r="G30" s="58" t="s">
        <v>39</v>
      </c>
      <c r="H30" s="58" t="s">
        <v>39</v>
      </c>
      <c r="I30" s="58" t="s">
        <v>39</v>
      </c>
      <c r="J30" s="58" t="s">
        <v>39</v>
      </c>
      <c r="K30" s="58" t="s">
        <v>39</v>
      </c>
      <c r="L30" s="58" t="s">
        <v>39</v>
      </c>
      <c r="M30" s="58" t="s">
        <v>39</v>
      </c>
      <c r="N30" s="58" t="s">
        <v>39</v>
      </c>
      <c r="O30" s="58" t="s">
        <v>39</v>
      </c>
      <c r="P30" s="58" t="s">
        <v>39</v>
      </c>
      <c r="Q30" s="58" t="s">
        <v>39</v>
      </c>
      <c r="R30" s="58" t="s">
        <v>42</v>
      </c>
      <c r="S30" s="58" t="s">
        <v>42</v>
      </c>
      <c r="T30" s="58" t="s">
        <v>42</v>
      </c>
      <c r="U30" s="58" t="s">
        <v>40</v>
      </c>
      <c r="V30" s="90" t="s">
        <v>41</v>
      </c>
      <c r="W30" s="90" t="s">
        <v>41</v>
      </c>
      <c r="X30" s="58" t="s">
        <v>40</v>
      </c>
      <c r="Y30" s="58" t="s">
        <v>40</v>
      </c>
      <c r="Z30" s="375" t="s">
        <v>42</v>
      </c>
      <c r="AA30" s="376"/>
      <c r="AB30" s="58" t="s">
        <v>42</v>
      </c>
      <c r="AC30" s="58" t="s">
        <v>39</v>
      </c>
      <c r="AD30" s="58" t="s">
        <v>39</v>
      </c>
      <c r="AE30" s="58" t="s">
        <v>39</v>
      </c>
      <c r="AF30" s="58" t="s">
        <v>39</v>
      </c>
      <c r="AG30" s="58" t="s">
        <v>39</v>
      </c>
      <c r="AH30" s="58" t="s">
        <v>39</v>
      </c>
      <c r="AI30" s="58" t="s">
        <v>39</v>
      </c>
      <c r="AJ30" s="58" t="s">
        <v>39</v>
      </c>
      <c r="AK30" s="58" t="s">
        <v>39</v>
      </c>
      <c r="AL30" s="58" t="s">
        <v>39</v>
      </c>
      <c r="AM30" s="58" t="s">
        <v>39</v>
      </c>
      <c r="AN30" s="58" t="s">
        <v>39</v>
      </c>
      <c r="AO30" s="58" t="s">
        <v>39</v>
      </c>
      <c r="AP30" s="58" t="s">
        <v>39</v>
      </c>
      <c r="AQ30" s="90" t="s">
        <v>41</v>
      </c>
      <c r="AR30" s="90" t="s">
        <v>41</v>
      </c>
      <c r="AS30" s="90" t="s">
        <v>43</v>
      </c>
      <c r="AT30" s="58" t="s">
        <v>44</v>
      </c>
      <c r="AU30" s="58"/>
      <c r="AV30" s="58"/>
      <c r="AW30" s="58"/>
      <c r="AX30" s="58"/>
      <c r="AY30" s="58"/>
      <c r="AZ30" s="58"/>
      <c r="BA30" s="58"/>
      <c r="BB30" s="58"/>
      <c r="BC30" s="58"/>
      <c r="BD30" s="370">
        <v>29</v>
      </c>
      <c r="BE30" s="370"/>
      <c r="BF30" s="370">
        <v>4</v>
      </c>
      <c r="BG30" s="370"/>
      <c r="BH30" s="370"/>
      <c r="BI30" s="370"/>
      <c r="BJ30" s="89">
        <v>5</v>
      </c>
      <c r="BK30" s="58">
        <v>1</v>
      </c>
      <c r="BL30" s="370">
        <v>1</v>
      </c>
      <c r="BM30" s="370"/>
      <c r="BN30" s="370">
        <v>3</v>
      </c>
      <c r="BO30" s="370"/>
      <c r="BP30" s="370">
        <v>43</v>
      </c>
      <c r="BQ30" s="370"/>
      <c r="BR30" s="28"/>
      <c r="BS30" s="28"/>
    </row>
    <row r="31" spans="1:73" ht="11.1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</row>
    <row r="32" spans="1:73" s="63" customFormat="1" ht="33" customHeight="1">
      <c r="A32" s="61"/>
      <c r="B32" s="61"/>
      <c r="C32" s="61"/>
      <c r="D32" s="372" t="s">
        <v>39</v>
      </c>
      <c r="E32" s="372"/>
      <c r="F32" s="371" t="s">
        <v>31</v>
      </c>
      <c r="G32" s="371"/>
      <c r="H32" s="371"/>
      <c r="I32" s="371"/>
      <c r="J32" s="371"/>
      <c r="K32" s="371"/>
      <c r="L32" s="372" t="s">
        <v>41</v>
      </c>
      <c r="M32" s="372"/>
      <c r="N32" s="371" t="s">
        <v>45</v>
      </c>
      <c r="O32" s="371"/>
      <c r="P32" s="371"/>
      <c r="Q32" s="371"/>
      <c r="R32" s="371"/>
      <c r="S32" s="371"/>
      <c r="T32" s="372" t="s">
        <v>46</v>
      </c>
      <c r="U32" s="372"/>
      <c r="V32" s="371" t="s">
        <v>33</v>
      </c>
      <c r="W32" s="371"/>
      <c r="X32" s="371"/>
      <c r="Y32" s="371"/>
      <c r="Z32" s="371"/>
      <c r="AA32" s="371"/>
      <c r="AB32" s="372" t="s">
        <v>42</v>
      </c>
      <c r="AC32" s="372"/>
      <c r="AD32" s="371" t="s">
        <v>34</v>
      </c>
      <c r="AE32" s="371"/>
      <c r="AF32" s="371"/>
      <c r="AG32" s="371"/>
      <c r="AH32" s="371"/>
      <c r="AI32" s="371"/>
      <c r="AJ32" s="372" t="s">
        <v>43</v>
      </c>
      <c r="AK32" s="372"/>
      <c r="AL32" s="371" t="s">
        <v>47</v>
      </c>
      <c r="AM32" s="371"/>
      <c r="AN32" s="371"/>
      <c r="AO32" s="371"/>
      <c r="AP32" s="371"/>
      <c r="AQ32" s="371"/>
      <c r="AR32" s="373" t="s">
        <v>44</v>
      </c>
      <c r="AS32" s="373"/>
      <c r="AT32" s="371" t="s">
        <v>36</v>
      </c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3" t="s">
        <v>40</v>
      </c>
      <c r="BF32" s="373"/>
      <c r="BG32" s="371" t="s">
        <v>37</v>
      </c>
      <c r="BH32" s="371"/>
      <c r="BI32" s="371"/>
      <c r="BJ32" s="371"/>
      <c r="BK32" s="371"/>
      <c r="BL32" s="371"/>
      <c r="BM32" s="62"/>
      <c r="BN32" s="62"/>
      <c r="BO32" s="62"/>
      <c r="BP32" s="62"/>
      <c r="BQ32" s="62"/>
      <c r="BR32" s="62"/>
      <c r="BS32" s="62"/>
      <c r="BT32" s="62"/>
    </row>
    <row r="33" spans="1:73" ht="10.5" customHeight="1">
      <c r="A33" s="391"/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</row>
    <row r="34" spans="1:73" ht="15" hidden="1" customHeight="1">
      <c r="A34" s="391"/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</row>
    <row r="35" spans="1:73" s="35" customFormat="1" ht="17.25" customHeight="1">
      <c r="A35" s="64"/>
      <c r="B35" s="64"/>
      <c r="C35" s="64"/>
      <c r="D35" s="64"/>
      <c r="E35" s="64"/>
      <c r="F35" s="65"/>
      <c r="G35" s="392" t="s">
        <v>48</v>
      </c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3"/>
      <c r="AU35" s="393"/>
      <c r="AV35" s="393"/>
      <c r="AW35" s="393"/>
      <c r="AX35" s="393"/>
      <c r="AY35" s="393"/>
      <c r="AZ35" s="393"/>
      <c r="BA35" s="393"/>
      <c r="BB35" s="393"/>
      <c r="BC35" s="393"/>
      <c r="BD35" s="393"/>
      <c r="BE35" s="393"/>
      <c r="BF35" s="393"/>
      <c r="BG35" s="393"/>
      <c r="BH35" s="393"/>
      <c r="BI35" s="393"/>
      <c r="BJ35" s="393"/>
      <c r="BK35" s="393"/>
      <c r="BL35" s="394"/>
      <c r="BM35" s="34"/>
      <c r="BN35" s="34"/>
      <c r="BO35" s="32"/>
      <c r="BP35" s="32"/>
      <c r="BQ35" s="32"/>
      <c r="BR35" s="32"/>
      <c r="BS35" s="32"/>
      <c r="BT35" s="32"/>
    </row>
    <row r="36" spans="1:73" s="35" customFormat="1" ht="17.25" customHeight="1">
      <c r="A36" s="66"/>
      <c r="B36" s="64"/>
      <c r="C36" s="64"/>
      <c r="D36" s="64"/>
      <c r="E36" s="64"/>
      <c r="F36" s="64"/>
      <c r="G36" s="395" t="s">
        <v>49</v>
      </c>
      <c r="H36" s="395"/>
      <c r="I36" s="254" t="s">
        <v>50</v>
      </c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396" t="s">
        <v>51</v>
      </c>
      <c r="V36" s="397"/>
      <c r="W36" s="397"/>
      <c r="X36" s="397"/>
      <c r="Y36" s="397"/>
      <c r="Z36" s="397"/>
      <c r="AA36" s="397"/>
      <c r="AB36" s="397"/>
      <c r="AC36" s="397"/>
      <c r="AD36" s="398"/>
      <c r="AE36" s="362" t="s">
        <v>52</v>
      </c>
      <c r="AF36" s="362"/>
      <c r="AG36" s="362" t="s">
        <v>53</v>
      </c>
      <c r="AH36" s="362"/>
      <c r="AI36" s="278" t="s">
        <v>54</v>
      </c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  <c r="AW36" s="128" t="s">
        <v>55</v>
      </c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34"/>
      <c r="BN36" s="34"/>
      <c r="BO36" s="32"/>
      <c r="BP36" s="32"/>
      <c r="BQ36" s="32"/>
      <c r="BR36" s="32"/>
      <c r="BS36" s="32"/>
      <c r="BT36" s="32"/>
    </row>
    <row r="37" spans="1:73" s="35" customFormat="1" ht="12" customHeight="1">
      <c r="G37" s="395"/>
      <c r="H37" s="395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99"/>
      <c r="V37" s="400"/>
      <c r="W37" s="400"/>
      <c r="X37" s="400"/>
      <c r="Y37" s="400"/>
      <c r="Z37" s="400"/>
      <c r="AA37" s="400"/>
      <c r="AB37" s="400"/>
      <c r="AC37" s="400"/>
      <c r="AD37" s="401"/>
      <c r="AE37" s="362"/>
      <c r="AF37" s="362"/>
      <c r="AG37" s="362"/>
      <c r="AH37" s="362"/>
      <c r="AI37" s="127" t="s">
        <v>56</v>
      </c>
      <c r="AJ37" s="127"/>
      <c r="AK37" s="127"/>
      <c r="AL37" s="127"/>
      <c r="AM37" s="127"/>
      <c r="AN37" s="127"/>
      <c r="AO37" s="127"/>
      <c r="AP37" s="127"/>
      <c r="AQ37" s="127"/>
      <c r="AR37" s="127"/>
      <c r="AS37" s="127" t="s">
        <v>57</v>
      </c>
      <c r="AT37" s="127"/>
      <c r="AU37" s="362" t="s">
        <v>58</v>
      </c>
      <c r="AV37" s="362"/>
      <c r="AW37" s="127" t="s">
        <v>59</v>
      </c>
      <c r="AX37" s="127"/>
      <c r="AY37" s="127"/>
      <c r="AZ37" s="127"/>
      <c r="BA37" s="127" t="s">
        <v>60</v>
      </c>
      <c r="BB37" s="127"/>
      <c r="BC37" s="127"/>
      <c r="BD37" s="127"/>
      <c r="BE37" s="127" t="s">
        <v>61</v>
      </c>
      <c r="BF37" s="127"/>
      <c r="BG37" s="127"/>
      <c r="BH37" s="127"/>
      <c r="BI37" s="127" t="s">
        <v>62</v>
      </c>
      <c r="BJ37" s="127"/>
      <c r="BK37" s="127"/>
      <c r="BL37" s="127"/>
      <c r="BM37" s="39"/>
      <c r="BN37" s="39"/>
      <c r="BO37" s="39"/>
      <c r="BP37" s="39"/>
      <c r="BQ37" s="39"/>
      <c r="BR37" s="39"/>
      <c r="BS37" s="39"/>
      <c r="BT37" s="39"/>
    </row>
    <row r="38" spans="1:73" s="35" customFormat="1" ht="12" customHeight="1">
      <c r="G38" s="395"/>
      <c r="H38" s="395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402"/>
      <c r="V38" s="403"/>
      <c r="W38" s="403"/>
      <c r="X38" s="403"/>
      <c r="Y38" s="403"/>
      <c r="Z38" s="403"/>
      <c r="AA38" s="403"/>
      <c r="AB38" s="403"/>
      <c r="AC38" s="403"/>
      <c r="AD38" s="404"/>
      <c r="AE38" s="362"/>
      <c r="AF38" s="362"/>
      <c r="AG38" s="362"/>
      <c r="AH38" s="362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362"/>
      <c r="AV38" s="362"/>
      <c r="AW38" s="127"/>
      <c r="AX38" s="127"/>
      <c r="AY38" s="364"/>
      <c r="AZ38" s="364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39"/>
      <c r="BN38" s="39"/>
      <c r="BO38" s="39"/>
      <c r="BP38" s="39"/>
      <c r="BQ38" s="39"/>
      <c r="BR38" s="39"/>
      <c r="BS38" s="39"/>
      <c r="BT38" s="39"/>
    </row>
    <row r="39" spans="1:73" s="35" customFormat="1" ht="27.75" customHeight="1">
      <c r="G39" s="395"/>
      <c r="H39" s="395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62" t="s">
        <v>63</v>
      </c>
      <c r="V39" s="362"/>
      <c r="W39" s="362"/>
      <c r="X39" s="362" t="s">
        <v>64</v>
      </c>
      <c r="Y39" s="362"/>
      <c r="Z39" s="362"/>
      <c r="AA39" s="359" t="s">
        <v>65</v>
      </c>
      <c r="AB39" s="362" t="s">
        <v>66</v>
      </c>
      <c r="AC39" s="351" t="s">
        <v>67</v>
      </c>
      <c r="AD39" s="407"/>
      <c r="AE39" s="362"/>
      <c r="AF39" s="362"/>
      <c r="AG39" s="362"/>
      <c r="AH39" s="362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362"/>
      <c r="AV39" s="362"/>
      <c r="AW39" s="127" t="s">
        <v>68</v>
      </c>
      <c r="AX39" s="127"/>
      <c r="AY39" s="127" t="s">
        <v>69</v>
      </c>
      <c r="AZ39" s="127"/>
      <c r="BA39" s="127" t="s">
        <v>70</v>
      </c>
      <c r="BB39" s="127"/>
      <c r="BC39" s="127" t="s">
        <v>71</v>
      </c>
      <c r="BD39" s="127"/>
      <c r="BE39" s="127" t="s">
        <v>72</v>
      </c>
      <c r="BF39" s="127"/>
      <c r="BG39" s="127" t="s">
        <v>73</v>
      </c>
      <c r="BH39" s="127"/>
      <c r="BI39" s="127" t="s">
        <v>74</v>
      </c>
      <c r="BJ39" s="127"/>
      <c r="BK39" s="127" t="s">
        <v>75</v>
      </c>
      <c r="BL39" s="127"/>
      <c r="BM39" s="39"/>
      <c r="BN39" s="39"/>
      <c r="BO39" s="39"/>
      <c r="BP39" s="39"/>
      <c r="BQ39" s="39"/>
      <c r="BR39" s="39"/>
      <c r="BS39" s="39"/>
      <c r="BT39" s="39"/>
    </row>
    <row r="40" spans="1:73" s="35" customFormat="1" ht="12" customHeight="1">
      <c r="G40" s="395"/>
      <c r="H40" s="395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62"/>
      <c r="V40" s="362"/>
      <c r="W40" s="362"/>
      <c r="X40" s="362"/>
      <c r="Y40" s="362"/>
      <c r="Z40" s="362"/>
      <c r="AA40" s="360"/>
      <c r="AB40" s="362"/>
      <c r="AC40" s="353"/>
      <c r="AD40" s="357"/>
      <c r="AE40" s="362"/>
      <c r="AF40" s="362"/>
      <c r="AG40" s="362"/>
      <c r="AH40" s="362"/>
      <c r="AI40" s="353" t="s">
        <v>76</v>
      </c>
      <c r="AJ40" s="354"/>
      <c r="AK40" s="353" t="s">
        <v>77</v>
      </c>
      <c r="AL40" s="354"/>
      <c r="AM40" s="353" t="s">
        <v>78</v>
      </c>
      <c r="AN40" s="354"/>
      <c r="AO40" s="353" t="s">
        <v>79</v>
      </c>
      <c r="AP40" s="354"/>
      <c r="AQ40" s="353" t="s">
        <v>80</v>
      </c>
      <c r="AR40" s="354"/>
      <c r="AS40" s="362" t="s">
        <v>81</v>
      </c>
      <c r="AT40" s="363"/>
      <c r="AU40" s="362"/>
      <c r="AV40" s="362"/>
      <c r="AW40" s="127" t="s">
        <v>82</v>
      </c>
      <c r="AX40" s="127"/>
      <c r="AY40" s="127" t="s">
        <v>83</v>
      </c>
      <c r="AZ40" s="127"/>
      <c r="BA40" s="127" t="s">
        <v>82</v>
      </c>
      <c r="BB40" s="127"/>
      <c r="BC40" s="127" t="s">
        <v>83</v>
      </c>
      <c r="BD40" s="127"/>
      <c r="BE40" s="127" t="s">
        <v>82</v>
      </c>
      <c r="BF40" s="127"/>
      <c r="BG40" s="127" t="s">
        <v>83</v>
      </c>
      <c r="BH40" s="127"/>
      <c r="BI40" s="127" t="s">
        <v>84</v>
      </c>
      <c r="BJ40" s="127"/>
      <c r="BK40" s="127" t="s">
        <v>85</v>
      </c>
      <c r="BL40" s="127"/>
      <c r="BM40" s="39"/>
      <c r="BN40" s="39"/>
      <c r="BO40" s="39"/>
      <c r="BP40" s="39"/>
      <c r="BQ40" s="39"/>
      <c r="BR40" s="39"/>
      <c r="BS40" s="39"/>
      <c r="BT40" s="39"/>
    </row>
    <row r="41" spans="1:73" s="35" customFormat="1" ht="12" customHeight="1">
      <c r="G41" s="395"/>
      <c r="H41" s="395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62"/>
      <c r="V41" s="362"/>
      <c r="W41" s="362"/>
      <c r="X41" s="362"/>
      <c r="Y41" s="362"/>
      <c r="Z41" s="362"/>
      <c r="AA41" s="360"/>
      <c r="AB41" s="362"/>
      <c r="AC41" s="353"/>
      <c r="AD41" s="357"/>
      <c r="AE41" s="362"/>
      <c r="AF41" s="362"/>
      <c r="AG41" s="362"/>
      <c r="AH41" s="362"/>
      <c r="AI41" s="353"/>
      <c r="AJ41" s="354"/>
      <c r="AK41" s="353"/>
      <c r="AL41" s="354"/>
      <c r="AM41" s="353"/>
      <c r="AN41" s="354"/>
      <c r="AO41" s="353"/>
      <c r="AP41" s="354"/>
      <c r="AQ41" s="353"/>
      <c r="AR41" s="354"/>
      <c r="AS41" s="362"/>
      <c r="AT41" s="363"/>
      <c r="AU41" s="362"/>
      <c r="AV41" s="362"/>
      <c r="AW41" s="351" t="s">
        <v>86</v>
      </c>
      <c r="AX41" s="352"/>
      <c r="AY41" s="351" t="s">
        <v>86</v>
      </c>
      <c r="AZ41" s="352"/>
      <c r="BA41" s="351" t="s">
        <v>86</v>
      </c>
      <c r="BB41" s="352"/>
      <c r="BC41" s="351" t="s">
        <v>86</v>
      </c>
      <c r="BD41" s="352"/>
      <c r="BE41" s="351" t="s">
        <v>86</v>
      </c>
      <c r="BF41" s="352"/>
      <c r="BG41" s="351" t="s">
        <v>86</v>
      </c>
      <c r="BH41" s="352"/>
      <c r="BI41" s="351" t="s">
        <v>86</v>
      </c>
      <c r="BJ41" s="352"/>
      <c r="BK41" s="351" t="s">
        <v>86</v>
      </c>
      <c r="BL41" s="352"/>
      <c r="BM41" s="39"/>
      <c r="BN41" s="39"/>
      <c r="BO41" s="39"/>
      <c r="BP41" s="39"/>
      <c r="BQ41" s="39"/>
      <c r="BR41" s="39"/>
      <c r="BS41" s="39"/>
      <c r="BT41" s="39"/>
    </row>
    <row r="42" spans="1:73" s="35" customFormat="1" ht="12" customHeight="1">
      <c r="G42" s="395"/>
      <c r="H42" s="395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62"/>
      <c r="V42" s="362"/>
      <c r="W42" s="362"/>
      <c r="X42" s="362"/>
      <c r="Y42" s="362"/>
      <c r="Z42" s="362"/>
      <c r="AA42" s="360"/>
      <c r="AB42" s="362"/>
      <c r="AC42" s="353"/>
      <c r="AD42" s="357"/>
      <c r="AE42" s="362"/>
      <c r="AF42" s="362"/>
      <c r="AG42" s="362"/>
      <c r="AH42" s="362"/>
      <c r="AI42" s="353"/>
      <c r="AJ42" s="354"/>
      <c r="AK42" s="353"/>
      <c r="AL42" s="354"/>
      <c r="AM42" s="353"/>
      <c r="AN42" s="354"/>
      <c r="AO42" s="353"/>
      <c r="AP42" s="354"/>
      <c r="AQ42" s="353"/>
      <c r="AR42" s="354"/>
      <c r="AS42" s="362"/>
      <c r="AT42" s="363"/>
      <c r="AU42" s="362"/>
      <c r="AV42" s="362"/>
      <c r="AW42" s="353"/>
      <c r="AX42" s="354"/>
      <c r="AY42" s="353"/>
      <c r="AZ42" s="354"/>
      <c r="BA42" s="353"/>
      <c r="BB42" s="354"/>
      <c r="BC42" s="353"/>
      <c r="BD42" s="354"/>
      <c r="BE42" s="353"/>
      <c r="BF42" s="354"/>
      <c r="BG42" s="353"/>
      <c r="BH42" s="354"/>
      <c r="BI42" s="353"/>
      <c r="BJ42" s="354"/>
      <c r="BK42" s="353"/>
      <c r="BL42" s="354"/>
      <c r="BM42" s="39"/>
      <c r="BN42" s="39"/>
      <c r="BO42" s="39"/>
      <c r="BP42" s="39"/>
      <c r="BQ42" s="39"/>
      <c r="BR42" s="39"/>
      <c r="BS42" s="39"/>
      <c r="BT42" s="39"/>
    </row>
    <row r="43" spans="1:73" s="35" customFormat="1" ht="12" customHeight="1">
      <c r="G43" s="395"/>
      <c r="H43" s="395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62"/>
      <c r="V43" s="362"/>
      <c r="W43" s="362"/>
      <c r="X43" s="362"/>
      <c r="Y43" s="362"/>
      <c r="Z43" s="362"/>
      <c r="AA43" s="360"/>
      <c r="AB43" s="362"/>
      <c r="AC43" s="353"/>
      <c r="AD43" s="357"/>
      <c r="AE43" s="362"/>
      <c r="AF43" s="362"/>
      <c r="AG43" s="362"/>
      <c r="AH43" s="362"/>
      <c r="AI43" s="353"/>
      <c r="AJ43" s="354"/>
      <c r="AK43" s="353"/>
      <c r="AL43" s="354"/>
      <c r="AM43" s="353"/>
      <c r="AN43" s="354"/>
      <c r="AO43" s="353"/>
      <c r="AP43" s="354"/>
      <c r="AQ43" s="353"/>
      <c r="AR43" s="354"/>
      <c r="AS43" s="362"/>
      <c r="AT43" s="363"/>
      <c r="AU43" s="362"/>
      <c r="AV43" s="362"/>
      <c r="AW43" s="353"/>
      <c r="AX43" s="354"/>
      <c r="AY43" s="353"/>
      <c r="AZ43" s="354"/>
      <c r="BA43" s="353"/>
      <c r="BB43" s="354"/>
      <c r="BC43" s="353"/>
      <c r="BD43" s="354"/>
      <c r="BE43" s="353"/>
      <c r="BF43" s="354"/>
      <c r="BG43" s="353"/>
      <c r="BH43" s="354"/>
      <c r="BI43" s="353"/>
      <c r="BJ43" s="354"/>
      <c r="BK43" s="353"/>
      <c r="BL43" s="357"/>
      <c r="BM43" s="67"/>
      <c r="BN43" s="39"/>
      <c r="BO43" s="39"/>
      <c r="BP43" s="39"/>
      <c r="BQ43" s="39"/>
      <c r="BR43" s="39"/>
      <c r="BS43" s="39"/>
      <c r="BT43" s="39"/>
    </row>
    <row r="44" spans="1:73" s="35" customFormat="1" ht="12" customHeight="1">
      <c r="G44" s="395"/>
      <c r="H44" s="395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62"/>
      <c r="V44" s="362"/>
      <c r="W44" s="362"/>
      <c r="X44" s="362"/>
      <c r="Y44" s="362"/>
      <c r="Z44" s="362"/>
      <c r="AA44" s="360"/>
      <c r="AB44" s="362"/>
      <c r="AC44" s="353"/>
      <c r="AD44" s="357"/>
      <c r="AE44" s="362"/>
      <c r="AF44" s="362"/>
      <c r="AG44" s="362"/>
      <c r="AH44" s="362"/>
      <c r="AI44" s="353"/>
      <c r="AJ44" s="354"/>
      <c r="AK44" s="353"/>
      <c r="AL44" s="354"/>
      <c r="AM44" s="353"/>
      <c r="AN44" s="354"/>
      <c r="AO44" s="353"/>
      <c r="AP44" s="354"/>
      <c r="AQ44" s="353"/>
      <c r="AR44" s="354"/>
      <c r="AS44" s="362"/>
      <c r="AT44" s="363"/>
      <c r="AU44" s="362"/>
      <c r="AV44" s="362"/>
      <c r="AW44" s="353"/>
      <c r="AX44" s="354"/>
      <c r="AY44" s="353"/>
      <c r="AZ44" s="354"/>
      <c r="BA44" s="353"/>
      <c r="BB44" s="354"/>
      <c r="BC44" s="353"/>
      <c r="BD44" s="354"/>
      <c r="BE44" s="353"/>
      <c r="BF44" s="354"/>
      <c r="BG44" s="353"/>
      <c r="BH44" s="354"/>
      <c r="BI44" s="353"/>
      <c r="BJ44" s="354"/>
      <c r="BK44" s="353"/>
      <c r="BL44" s="357"/>
      <c r="BM44" s="67"/>
      <c r="BN44" s="39"/>
      <c r="BO44" s="39"/>
      <c r="BP44" s="39"/>
      <c r="BQ44" s="39"/>
      <c r="BR44" s="39"/>
      <c r="BS44" s="39"/>
      <c r="BT44" s="39"/>
    </row>
    <row r="45" spans="1:73" s="35" customFormat="1" ht="12" customHeight="1">
      <c r="G45" s="395"/>
      <c r="H45" s="395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62"/>
      <c r="V45" s="362"/>
      <c r="W45" s="362"/>
      <c r="X45" s="362"/>
      <c r="Y45" s="362"/>
      <c r="Z45" s="362"/>
      <c r="AA45" s="360"/>
      <c r="AB45" s="362"/>
      <c r="AC45" s="353"/>
      <c r="AD45" s="357"/>
      <c r="AE45" s="362"/>
      <c r="AF45" s="362"/>
      <c r="AG45" s="362"/>
      <c r="AH45" s="362"/>
      <c r="AI45" s="353"/>
      <c r="AJ45" s="354"/>
      <c r="AK45" s="353"/>
      <c r="AL45" s="354"/>
      <c r="AM45" s="353"/>
      <c r="AN45" s="354"/>
      <c r="AO45" s="353"/>
      <c r="AP45" s="354"/>
      <c r="AQ45" s="353"/>
      <c r="AR45" s="354"/>
      <c r="AS45" s="362"/>
      <c r="AT45" s="363"/>
      <c r="AU45" s="362"/>
      <c r="AV45" s="362"/>
      <c r="AW45" s="355"/>
      <c r="AX45" s="356"/>
      <c r="AY45" s="355"/>
      <c r="AZ45" s="356"/>
      <c r="BA45" s="355"/>
      <c r="BB45" s="356"/>
      <c r="BC45" s="355"/>
      <c r="BD45" s="356"/>
      <c r="BE45" s="355"/>
      <c r="BF45" s="356"/>
      <c r="BG45" s="355"/>
      <c r="BH45" s="356"/>
      <c r="BI45" s="355"/>
      <c r="BJ45" s="356"/>
      <c r="BK45" s="355"/>
      <c r="BL45" s="358"/>
      <c r="BM45" s="67"/>
      <c r="BN45" s="39"/>
      <c r="BO45" s="39"/>
      <c r="BP45" s="39"/>
      <c r="BQ45" s="39"/>
      <c r="BR45" s="39"/>
      <c r="BS45" s="39"/>
      <c r="BT45" s="39"/>
    </row>
    <row r="46" spans="1:73" s="35" customFormat="1" ht="28.5" customHeight="1">
      <c r="G46" s="395"/>
      <c r="H46" s="39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362"/>
      <c r="V46" s="362"/>
      <c r="W46" s="362"/>
      <c r="X46" s="362"/>
      <c r="Y46" s="362"/>
      <c r="Z46" s="362"/>
      <c r="AA46" s="361"/>
      <c r="AB46" s="362"/>
      <c r="AC46" s="355"/>
      <c r="AD46" s="358"/>
      <c r="AE46" s="362"/>
      <c r="AF46" s="362"/>
      <c r="AG46" s="362"/>
      <c r="AH46" s="362"/>
      <c r="AI46" s="355"/>
      <c r="AJ46" s="356"/>
      <c r="AK46" s="355"/>
      <c r="AL46" s="356"/>
      <c r="AM46" s="355"/>
      <c r="AN46" s="356"/>
      <c r="AO46" s="355"/>
      <c r="AP46" s="356"/>
      <c r="AQ46" s="355"/>
      <c r="AR46" s="356"/>
      <c r="AS46" s="362"/>
      <c r="AT46" s="363"/>
      <c r="AU46" s="362"/>
      <c r="AV46" s="362"/>
      <c r="AW46" s="68" t="s">
        <v>87</v>
      </c>
      <c r="AX46" s="21" t="s">
        <v>88</v>
      </c>
      <c r="AY46" s="68" t="s">
        <v>87</v>
      </c>
      <c r="AZ46" s="21" t="s">
        <v>88</v>
      </c>
      <c r="BA46" s="68" t="s">
        <v>87</v>
      </c>
      <c r="BB46" s="21" t="s">
        <v>88</v>
      </c>
      <c r="BC46" s="68" t="s">
        <v>87</v>
      </c>
      <c r="BD46" s="21" t="s">
        <v>88</v>
      </c>
      <c r="BE46" s="68" t="s">
        <v>87</v>
      </c>
      <c r="BF46" s="21" t="s">
        <v>88</v>
      </c>
      <c r="BG46" s="68" t="s">
        <v>87</v>
      </c>
      <c r="BH46" s="21" t="s">
        <v>88</v>
      </c>
      <c r="BI46" s="68" t="s">
        <v>87</v>
      </c>
      <c r="BJ46" s="21" t="s">
        <v>88</v>
      </c>
      <c r="BK46" s="68" t="s">
        <v>87</v>
      </c>
      <c r="BL46" s="69" t="s">
        <v>88</v>
      </c>
      <c r="BM46" s="67"/>
      <c r="BN46" s="39"/>
      <c r="BO46" s="39"/>
      <c r="BP46" s="39"/>
      <c r="BQ46" s="39"/>
      <c r="BR46" s="39"/>
      <c r="BS46" s="39"/>
      <c r="BT46" s="39"/>
    </row>
    <row r="47" spans="1:73" s="35" customFormat="1" ht="12" customHeight="1">
      <c r="G47" s="411">
        <v>1</v>
      </c>
      <c r="H47" s="411"/>
      <c r="I47" s="276">
        <v>2</v>
      </c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>
        <v>3</v>
      </c>
      <c r="V47" s="276"/>
      <c r="W47" s="276"/>
      <c r="X47" s="276">
        <v>4</v>
      </c>
      <c r="Y47" s="276"/>
      <c r="Z47" s="276"/>
      <c r="AA47" s="29">
        <v>5</v>
      </c>
      <c r="AB47" s="70">
        <v>6</v>
      </c>
      <c r="AC47" s="264">
        <v>7</v>
      </c>
      <c r="AD47" s="265"/>
      <c r="AE47" s="264">
        <v>8</v>
      </c>
      <c r="AF47" s="265"/>
      <c r="AG47" s="276">
        <v>9</v>
      </c>
      <c r="AH47" s="276"/>
      <c r="AI47" s="230">
        <v>10</v>
      </c>
      <c r="AJ47" s="231"/>
      <c r="AK47" s="230">
        <v>11</v>
      </c>
      <c r="AL47" s="231"/>
      <c r="AM47" s="276">
        <v>12</v>
      </c>
      <c r="AN47" s="276"/>
      <c r="AO47" s="276">
        <v>13</v>
      </c>
      <c r="AP47" s="276"/>
      <c r="AQ47" s="276">
        <v>14</v>
      </c>
      <c r="AR47" s="276"/>
      <c r="AS47" s="264">
        <v>15</v>
      </c>
      <c r="AT47" s="265"/>
      <c r="AU47" s="276">
        <v>16</v>
      </c>
      <c r="AV47" s="276"/>
      <c r="AW47" s="71">
        <v>17</v>
      </c>
      <c r="AX47" s="71">
        <v>18</v>
      </c>
      <c r="AY47" s="71">
        <v>19</v>
      </c>
      <c r="AZ47" s="71">
        <v>20</v>
      </c>
      <c r="BA47" s="71">
        <v>21</v>
      </c>
      <c r="BB47" s="71">
        <v>22</v>
      </c>
      <c r="BC47" s="71">
        <v>23</v>
      </c>
      <c r="BD47" s="23">
        <v>24</v>
      </c>
      <c r="BE47" s="71">
        <v>25</v>
      </c>
      <c r="BF47" s="71">
        <v>26</v>
      </c>
      <c r="BG47" s="71">
        <v>27</v>
      </c>
      <c r="BH47" s="71">
        <v>28</v>
      </c>
      <c r="BI47" s="71">
        <v>29</v>
      </c>
      <c r="BJ47" s="71">
        <v>30</v>
      </c>
      <c r="BK47" s="71">
        <v>31</v>
      </c>
      <c r="BL47" s="71">
        <v>32</v>
      </c>
      <c r="BM47" s="72"/>
      <c r="BN47" s="32"/>
      <c r="BO47" s="32"/>
      <c r="BP47" s="32"/>
      <c r="BQ47" s="32"/>
      <c r="BR47" s="32"/>
      <c r="BS47" s="32"/>
      <c r="BT47" s="32"/>
    </row>
    <row r="48" spans="1:73" s="35" customFormat="1" ht="22.5" customHeight="1">
      <c r="G48" s="408" t="s">
        <v>89</v>
      </c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  <c r="AG48" s="409"/>
      <c r="AH48" s="409"/>
      <c r="AI48" s="409"/>
      <c r="AJ48" s="409"/>
      <c r="AK48" s="409"/>
      <c r="AL48" s="409"/>
      <c r="AM48" s="409"/>
      <c r="AN48" s="409"/>
      <c r="AO48" s="409"/>
      <c r="AP48" s="409"/>
      <c r="AQ48" s="409"/>
      <c r="AR48" s="409"/>
      <c r="AS48" s="409"/>
      <c r="AT48" s="409"/>
      <c r="AU48" s="410"/>
      <c r="AV48" s="410"/>
      <c r="AW48" s="410"/>
      <c r="AX48" s="410"/>
      <c r="AY48" s="410"/>
      <c r="AZ48" s="410"/>
      <c r="BA48" s="410"/>
      <c r="BB48" s="410"/>
      <c r="BC48" s="410"/>
      <c r="BD48" s="410"/>
      <c r="BE48" s="410"/>
      <c r="BF48" s="410"/>
      <c r="BG48" s="410"/>
      <c r="BH48" s="410"/>
      <c r="BI48" s="410"/>
      <c r="BJ48" s="410"/>
      <c r="BK48" s="410"/>
      <c r="BL48" s="410"/>
      <c r="BM48" s="256"/>
      <c r="BN48" s="257"/>
      <c r="BO48" s="257"/>
      <c r="BP48" s="257"/>
      <c r="BQ48" s="257"/>
      <c r="BR48" s="257"/>
      <c r="BS48" s="257"/>
      <c r="BT48" s="257"/>
      <c r="BU48" s="257"/>
    </row>
    <row r="49" spans="1:73" s="35" customFormat="1" ht="14.25" customHeight="1">
      <c r="G49" s="148">
        <v>1</v>
      </c>
      <c r="H49" s="149"/>
      <c r="I49" s="135" t="s">
        <v>90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48"/>
      <c r="V49" s="159"/>
      <c r="W49" s="149"/>
      <c r="X49" s="148">
        <v>2</v>
      </c>
      <c r="Y49" s="159"/>
      <c r="Z49" s="149"/>
      <c r="AA49" s="128"/>
      <c r="AB49" s="128"/>
      <c r="AC49" s="148"/>
      <c r="AD49" s="149"/>
      <c r="AE49" s="148">
        <v>90</v>
      </c>
      <c r="AF49" s="149"/>
      <c r="AG49" s="148">
        <v>3</v>
      </c>
      <c r="AH49" s="149"/>
      <c r="AI49" s="228">
        <f>SUM(AK49:AR50)</f>
        <v>52</v>
      </c>
      <c r="AJ49" s="229"/>
      <c r="AK49" s="228">
        <v>28</v>
      </c>
      <c r="AL49" s="229"/>
      <c r="AM49" s="228">
        <v>24</v>
      </c>
      <c r="AN49" s="229"/>
      <c r="AO49" s="148"/>
      <c r="AP49" s="149"/>
      <c r="AQ49" s="347"/>
      <c r="AR49" s="348"/>
      <c r="AS49" s="347">
        <v>6</v>
      </c>
      <c r="AT49" s="348"/>
      <c r="AU49" s="129">
        <f>AE49-AI49-AS49</f>
        <v>32</v>
      </c>
      <c r="AV49" s="129"/>
      <c r="AW49" s="128"/>
      <c r="AX49" s="128"/>
      <c r="AY49" s="128">
        <v>3</v>
      </c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258"/>
      <c r="BN49" s="259"/>
      <c r="BO49" s="259"/>
      <c r="BP49" s="259"/>
      <c r="BQ49" s="259"/>
      <c r="BR49" s="259"/>
      <c r="BS49" s="259"/>
      <c r="BT49" s="259"/>
      <c r="BU49" s="259"/>
    </row>
    <row r="50" spans="1:73" s="35" customFormat="1" ht="33" customHeight="1">
      <c r="G50" s="150"/>
      <c r="H50" s="151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50"/>
      <c r="V50" s="160"/>
      <c r="W50" s="151"/>
      <c r="X50" s="150"/>
      <c r="Y50" s="160"/>
      <c r="Z50" s="151"/>
      <c r="AA50" s="128"/>
      <c r="AB50" s="128"/>
      <c r="AC50" s="150"/>
      <c r="AD50" s="151"/>
      <c r="AE50" s="150"/>
      <c r="AF50" s="151"/>
      <c r="AG50" s="150"/>
      <c r="AH50" s="151"/>
      <c r="AI50" s="230"/>
      <c r="AJ50" s="231"/>
      <c r="AK50" s="230"/>
      <c r="AL50" s="231"/>
      <c r="AM50" s="230"/>
      <c r="AN50" s="231"/>
      <c r="AO50" s="150"/>
      <c r="AP50" s="151"/>
      <c r="AQ50" s="349"/>
      <c r="AR50" s="350"/>
      <c r="AS50" s="349"/>
      <c r="AT50" s="350"/>
      <c r="AU50" s="129"/>
      <c r="AV50" s="129"/>
      <c r="AW50" s="19"/>
      <c r="AX50" s="19"/>
      <c r="AY50" s="19">
        <v>28</v>
      </c>
      <c r="AZ50" s="19">
        <v>24</v>
      </c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258"/>
      <c r="BN50" s="259"/>
      <c r="BO50" s="259"/>
      <c r="BP50" s="259"/>
      <c r="BQ50" s="259"/>
      <c r="BR50" s="259"/>
      <c r="BS50" s="259"/>
      <c r="BT50" s="259"/>
      <c r="BU50" s="259"/>
    </row>
    <row r="51" spans="1:73" s="35" customFormat="1" ht="12" customHeight="1">
      <c r="G51" s="148">
        <v>2</v>
      </c>
      <c r="H51" s="149"/>
      <c r="I51" s="135" t="s">
        <v>91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48"/>
      <c r="V51" s="159"/>
      <c r="W51" s="149"/>
      <c r="X51" s="148">
        <v>6</v>
      </c>
      <c r="Y51" s="159"/>
      <c r="Z51" s="149"/>
      <c r="AA51" s="128"/>
      <c r="AB51" s="128"/>
      <c r="AC51" s="148"/>
      <c r="AD51" s="149"/>
      <c r="AE51" s="148">
        <v>90</v>
      </c>
      <c r="AF51" s="149"/>
      <c r="AG51" s="148">
        <v>3</v>
      </c>
      <c r="AH51" s="149"/>
      <c r="AI51" s="228">
        <f>SUM(AK51:AR52)</f>
        <v>42</v>
      </c>
      <c r="AJ51" s="229"/>
      <c r="AK51" s="228">
        <v>26</v>
      </c>
      <c r="AL51" s="229"/>
      <c r="AM51" s="228">
        <v>16</v>
      </c>
      <c r="AN51" s="229"/>
      <c r="AO51" s="148"/>
      <c r="AP51" s="149"/>
      <c r="AQ51" s="347"/>
      <c r="AR51" s="348"/>
      <c r="AS51" s="347">
        <v>6</v>
      </c>
      <c r="AT51" s="348"/>
      <c r="AU51" s="129">
        <f>AE51-AI51-AS51</f>
        <v>42</v>
      </c>
      <c r="AV51" s="129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>
        <v>2.5</v>
      </c>
      <c r="BH51" s="128"/>
      <c r="BI51" s="128"/>
      <c r="BJ51" s="128"/>
      <c r="BK51" s="128"/>
      <c r="BL51" s="128"/>
      <c r="BM51" s="258"/>
      <c r="BN51" s="259"/>
      <c r="BO51" s="259"/>
      <c r="BP51" s="259"/>
      <c r="BQ51" s="259"/>
      <c r="BR51" s="259"/>
      <c r="BS51" s="259"/>
      <c r="BT51" s="259"/>
      <c r="BU51" s="259"/>
    </row>
    <row r="52" spans="1:73" s="35" customFormat="1" ht="9" customHeight="1">
      <c r="G52" s="150"/>
      <c r="H52" s="151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50"/>
      <c r="V52" s="160"/>
      <c r="W52" s="151"/>
      <c r="X52" s="150"/>
      <c r="Y52" s="160"/>
      <c r="Z52" s="151"/>
      <c r="AA52" s="128"/>
      <c r="AB52" s="128"/>
      <c r="AC52" s="150"/>
      <c r="AD52" s="151"/>
      <c r="AE52" s="150"/>
      <c r="AF52" s="151"/>
      <c r="AG52" s="150"/>
      <c r="AH52" s="151"/>
      <c r="AI52" s="230"/>
      <c r="AJ52" s="231"/>
      <c r="AK52" s="230"/>
      <c r="AL52" s="231"/>
      <c r="AM52" s="230"/>
      <c r="AN52" s="231"/>
      <c r="AO52" s="150"/>
      <c r="AP52" s="151"/>
      <c r="AQ52" s="349"/>
      <c r="AR52" s="350"/>
      <c r="AS52" s="349"/>
      <c r="AT52" s="350"/>
      <c r="AU52" s="129"/>
      <c r="AV52" s="12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>
        <v>26</v>
      </c>
      <c r="BH52" s="19">
        <v>16</v>
      </c>
      <c r="BI52" s="19"/>
      <c r="BJ52" s="19"/>
      <c r="BK52" s="19"/>
      <c r="BL52" s="19"/>
      <c r="BM52" s="258"/>
      <c r="BN52" s="259"/>
      <c r="BO52" s="259"/>
      <c r="BP52" s="259"/>
      <c r="BQ52" s="259"/>
      <c r="BR52" s="259"/>
      <c r="BS52" s="259"/>
      <c r="BT52" s="259"/>
      <c r="BU52" s="259"/>
    </row>
    <row r="53" spans="1:73" s="35" customFormat="1" ht="12.75" customHeight="1">
      <c r="G53" s="148">
        <v>3</v>
      </c>
      <c r="H53" s="149"/>
      <c r="I53" s="135" t="s">
        <v>92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232"/>
      <c r="V53" s="233"/>
      <c r="W53" s="234"/>
      <c r="X53" s="148">
        <v>4</v>
      </c>
      <c r="Y53" s="159"/>
      <c r="Z53" s="149"/>
      <c r="AA53" s="128"/>
      <c r="AB53" s="128"/>
      <c r="AC53" s="148"/>
      <c r="AD53" s="149"/>
      <c r="AE53" s="148">
        <f>AG53*30</f>
        <v>90</v>
      </c>
      <c r="AF53" s="149"/>
      <c r="AG53" s="148">
        <v>3</v>
      </c>
      <c r="AH53" s="149"/>
      <c r="AI53" s="228">
        <f>SUM(AK53:AR54)</f>
        <v>26</v>
      </c>
      <c r="AJ53" s="229"/>
      <c r="AK53" s="228">
        <v>6</v>
      </c>
      <c r="AL53" s="229"/>
      <c r="AM53" s="228"/>
      <c r="AN53" s="229"/>
      <c r="AO53" s="148">
        <v>20</v>
      </c>
      <c r="AP53" s="149"/>
      <c r="AQ53" s="347"/>
      <c r="AR53" s="348"/>
      <c r="AS53" s="347">
        <v>6</v>
      </c>
      <c r="AT53" s="348"/>
      <c r="AU53" s="129">
        <f>AE53-AI53-AS53</f>
        <v>58</v>
      </c>
      <c r="AV53" s="129"/>
      <c r="AW53" s="128"/>
      <c r="AX53" s="128"/>
      <c r="AY53" s="20"/>
      <c r="AZ53" s="20"/>
      <c r="BA53" s="128"/>
      <c r="BB53" s="128"/>
      <c r="BC53" s="128">
        <v>1.5</v>
      </c>
      <c r="BD53" s="128"/>
      <c r="BE53" s="128"/>
      <c r="BF53" s="128"/>
      <c r="BG53" s="128"/>
      <c r="BH53" s="128"/>
      <c r="BI53" s="128"/>
      <c r="BJ53" s="128"/>
      <c r="BK53" s="128"/>
      <c r="BL53" s="128"/>
      <c r="BM53" s="258"/>
      <c r="BN53" s="259"/>
      <c r="BO53" s="259"/>
      <c r="BP53" s="259"/>
      <c r="BQ53" s="259"/>
      <c r="BR53" s="259"/>
      <c r="BS53" s="259"/>
      <c r="BT53" s="259"/>
      <c r="BU53" s="259"/>
    </row>
    <row r="54" spans="1:73" s="35" customFormat="1" ht="15.75" customHeight="1">
      <c r="G54" s="150"/>
      <c r="H54" s="151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235"/>
      <c r="V54" s="236"/>
      <c r="W54" s="237"/>
      <c r="X54" s="150"/>
      <c r="Y54" s="160"/>
      <c r="Z54" s="151"/>
      <c r="AA54" s="128"/>
      <c r="AB54" s="128"/>
      <c r="AC54" s="150"/>
      <c r="AD54" s="151"/>
      <c r="AE54" s="150"/>
      <c r="AF54" s="151"/>
      <c r="AG54" s="150"/>
      <c r="AH54" s="151"/>
      <c r="AI54" s="230"/>
      <c r="AJ54" s="231"/>
      <c r="AK54" s="230"/>
      <c r="AL54" s="231"/>
      <c r="AM54" s="230"/>
      <c r="AN54" s="231"/>
      <c r="AO54" s="150"/>
      <c r="AP54" s="151"/>
      <c r="AQ54" s="349"/>
      <c r="AR54" s="350"/>
      <c r="AS54" s="349"/>
      <c r="AT54" s="350"/>
      <c r="AU54" s="129"/>
      <c r="AV54" s="129"/>
      <c r="AW54" s="19"/>
      <c r="AX54" s="19"/>
      <c r="AY54" s="20"/>
      <c r="AZ54" s="20"/>
      <c r="BA54" s="19"/>
      <c r="BB54" s="19"/>
      <c r="BC54" s="19">
        <v>6</v>
      </c>
      <c r="BD54" s="19">
        <v>20</v>
      </c>
      <c r="BE54" s="19"/>
      <c r="BF54" s="19"/>
      <c r="BG54" s="19"/>
      <c r="BH54" s="19"/>
      <c r="BI54" s="19"/>
      <c r="BJ54" s="19"/>
      <c r="BK54" s="19"/>
      <c r="BL54" s="19"/>
      <c r="BM54" s="258"/>
      <c r="BN54" s="259"/>
      <c r="BO54" s="259"/>
      <c r="BP54" s="259"/>
      <c r="BQ54" s="259"/>
      <c r="BR54" s="259"/>
      <c r="BS54" s="259"/>
      <c r="BT54" s="259"/>
      <c r="BU54" s="259"/>
    </row>
    <row r="55" spans="1:73" s="35" customFormat="1" ht="14.25" customHeight="1">
      <c r="D55" s="39"/>
      <c r="E55" s="39"/>
      <c r="F55" s="39"/>
      <c r="G55" s="148">
        <v>4</v>
      </c>
      <c r="H55" s="149"/>
      <c r="I55" s="135" t="s">
        <v>93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48"/>
      <c r="V55" s="159"/>
      <c r="W55" s="149"/>
      <c r="X55" s="337">
        <v>2</v>
      </c>
      <c r="Y55" s="338"/>
      <c r="Z55" s="339"/>
      <c r="AA55" s="128"/>
      <c r="AB55" s="128"/>
      <c r="AC55" s="148"/>
      <c r="AD55" s="149"/>
      <c r="AE55" s="148">
        <f>AG55*30</f>
        <v>60</v>
      </c>
      <c r="AF55" s="149"/>
      <c r="AG55" s="148">
        <v>2</v>
      </c>
      <c r="AH55" s="149"/>
      <c r="AI55" s="228">
        <f>SUM(AK55:AR56)</f>
        <v>54</v>
      </c>
      <c r="AJ55" s="229"/>
      <c r="AK55" s="228"/>
      <c r="AL55" s="229"/>
      <c r="AM55" s="228">
        <v>54</v>
      </c>
      <c r="AN55" s="229"/>
      <c r="AO55" s="148"/>
      <c r="AP55" s="149"/>
      <c r="AQ55" s="347"/>
      <c r="AR55" s="348"/>
      <c r="AS55" s="347">
        <v>4</v>
      </c>
      <c r="AT55" s="348"/>
      <c r="AU55" s="129">
        <f>AE55-AI55-AS55</f>
        <v>2</v>
      </c>
      <c r="AV55" s="129"/>
      <c r="AW55" s="128">
        <v>1.5</v>
      </c>
      <c r="AX55" s="128"/>
      <c r="AY55" s="128">
        <v>1.5</v>
      </c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258"/>
      <c r="BN55" s="259"/>
      <c r="BO55" s="259"/>
      <c r="BP55" s="259"/>
      <c r="BQ55" s="259"/>
      <c r="BR55" s="259"/>
      <c r="BS55" s="259"/>
      <c r="BT55" s="259"/>
      <c r="BU55" s="259"/>
    </row>
    <row r="56" spans="1:73" s="35" customFormat="1" ht="15" customHeight="1">
      <c r="D56" s="39"/>
      <c r="E56" s="39"/>
      <c r="F56" s="39"/>
      <c r="G56" s="150"/>
      <c r="H56" s="151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50"/>
      <c r="V56" s="160"/>
      <c r="W56" s="151"/>
      <c r="X56" s="340"/>
      <c r="Y56" s="341"/>
      <c r="Z56" s="342"/>
      <c r="AA56" s="128"/>
      <c r="AB56" s="128"/>
      <c r="AC56" s="150"/>
      <c r="AD56" s="151"/>
      <c r="AE56" s="150"/>
      <c r="AF56" s="151"/>
      <c r="AG56" s="150"/>
      <c r="AH56" s="151"/>
      <c r="AI56" s="230"/>
      <c r="AJ56" s="231"/>
      <c r="AK56" s="230"/>
      <c r="AL56" s="231"/>
      <c r="AM56" s="230"/>
      <c r="AN56" s="231"/>
      <c r="AO56" s="150"/>
      <c r="AP56" s="151"/>
      <c r="AQ56" s="349"/>
      <c r="AR56" s="350"/>
      <c r="AS56" s="349"/>
      <c r="AT56" s="350"/>
      <c r="AU56" s="129"/>
      <c r="AV56" s="129"/>
      <c r="AW56" s="19"/>
      <c r="AX56" s="19">
        <v>28</v>
      </c>
      <c r="AY56" s="19"/>
      <c r="AZ56" s="19">
        <v>26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258"/>
      <c r="BN56" s="259"/>
      <c r="BO56" s="259"/>
      <c r="BP56" s="259"/>
      <c r="BQ56" s="259"/>
      <c r="BR56" s="259"/>
      <c r="BS56" s="259"/>
      <c r="BT56" s="259"/>
      <c r="BU56" s="259"/>
    </row>
    <row r="57" spans="1:73" s="35" customFormat="1" ht="18" customHeight="1">
      <c r="D57" s="39"/>
      <c r="E57" s="39"/>
      <c r="F57" s="39"/>
      <c r="G57" s="128">
        <v>5</v>
      </c>
      <c r="H57" s="128"/>
      <c r="I57" s="135" t="s">
        <v>94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28"/>
      <c r="V57" s="128"/>
      <c r="W57" s="128"/>
      <c r="X57" s="128">
        <v>4</v>
      </c>
      <c r="Y57" s="128"/>
      <c r="Z57" s="128"/>
      <c r="AA57" s="128"/>
      <c r="AB57" s="128"/>
      <c r="AC57" s="128"/>
      <c r="AD57" s="128"/>
      <c r="AE57" s="128">
        <f>AG57*30</f>
        <v>90</v>
      </c>
      <c r="AF57" s="128"/>
      <c r="AG57" s="128">
        <v>3</v>
      </c>
      <c r="AH57" s="128"/>
      <c r="AI57" s="127">
        <v>44</v>
      </c>
      <c r="AJ57" s="127"/>
      <c r="AK57" s="127">
        <v>14</v>
      </c>
      <c r="AL57" s="127"/>
      <c r="AM57" s="127">
        <v>30</v>
      </c>
      <c r="AN57" s="127"/>
      <c r="AO57" s="127"/>
      <c r="AP57" s="127"/>
      <c r="AQ57" s="128"/>
      <c r="AR57" s="128"/>
      <c r="AS57" s="128">
        <v>6</v>
      </c>
      <c r="AT57" s="128"/>
      <c r="AU57" s="128">
        <f>AE57-AI57-AS57</f>
        <v>40</v>
      </c>
      <c r="AV57" s="128"/>
      <c r="AW57" s="128"/>
      <c r="AX57" s="128"/>
      <c r="AY57" s="128"/>
      <c r="AZ57" s="128"/>
      <c r="BA57" s="128"/>
      <c r="BB57" s="128"/>
      <c r="BC57" s="128">
        <v>2.5</v>
      </c>
      <c r="BD57" s="128"/>
      <c r="BE57" s="128"/>
      <c r="BF57" s="128"/>
      <c r="BG57" s="128"/>
      <c r="BH57" s="128"/>
      <c r="BI57" s="128"/>
      <c r="BJ57" s="128"/>
      <c r="BK57" s="128"/>
      <c r="BL57" s="128"/>
      <c r="BM57" s="262"/>
      <c r="BN57" s="263"/>
      <c r="BO57" s="263"/>
      <c r="BP57" s="263"/>
      <c r="BQ57" s="263"/>
      <c r="BR57" s="263"/>
      <c r="BS57" s="263"/>
      <c r="BT57" s="263"/>
      <c r="BU57" s="263"/>
    </row>
    <row r="58" spans="1:73" s="35" customFormat="1" ht="15.75" customHeight="1">
      <c r="D58" s="39"/>
      <c r="E58" s="39"/>
      <c r="F58" s="39"/>
      <c r="G58" s="128"/>
      <c r="H58" s="128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7"/>
      <c r="AJ58" s="127"/>
      <c r="AK58" s="127"/>
      <c r="AL58" s="127"/>
      <c r="AM58" s="127"/>
      <c r="AN58" s="127"/>
      <c r="AO58" s="127"/>
      <c r="AP58" s="127"/>
      <c r="AQ58" s="128"/>
      <c r="AR58" s="128"/>
      <c r="AS58" s="128"/>
      <c r="AT58" s="128"/>
      <c r="AU58" s="128"/>
      <c r="AV58" s="128"/>
      <c r="AW58" s="19"/>
      <c r="AX58" s="19"/>
      <c r="AY58" s="19"/>
      <c r="AZ58" s="19"/>
      <c r="BA58" s="19"/>
      <c r="BB58" s="19"/>
      <c r="BC58" s="19">
        <v>14</v>
      </c>
      <c r="BD58" s="19">
        <v>30</v>
      </c>
      <c r="BE58" s="19"/>
      <c r="BF58" s="19"/>
      <c r="BG58" s="19"/>
      <c r="BH58" s="19"/>
      <c r="BI58" s="19"/>
      <c r="BJ58" s="19"/>
      <c r="BK58" s="19"/>
      <c r="BL58" s="19"/>
      <c r="BM58" s="262"/>
      <c r="BN58" s="263"/>
      <c r="BO58" s="263"/>
      <c r="BP58" s="263"/>
      <c r="BQ58" s="263"/>
      <c r="BR58" s="263"/>
      <c r="BS58" s="263"/>
      <c r="BT58" s="263"/>
      <c r="BU58" s="263"/>
    </row>
    <row r="59" spans="1:73" s="35" customFormat="1" ht="18.75" customHeight="1">
      <c r="D59" s="39"/>
      <c r="E59" s="39"/>
      <c r="F59" s="39"/>
      <c r="G59" s="128">
        <v>6</v>
      </c>
      <c r="H59" s="128"/>
      <c r="I59" s="152" t="s">
        <v>95</v>
      </c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28">
        <v>2</v>
      </c>
      <c r="V59" s="128"/>
      <c r="W59" s="128"/>
      <c r="X59" s="128"/>
      <c r="Y59" s="128"/>
      <c r="Z59" s="128"/>
      <c r="AA59" s="128"/>
      <c r="AB59" s="128"/>
      <c r="AC59" s="128"/>
      <c r="AD59" s="128"/>
      <c r="AE59" s="128">
        <f>AG59*30</f>
        <v>120</v>
      </c>
      <c r="AF59" s="128"/>
      <c r="AG59" s="128">
        <v>4</v>
      </c>
      <c r="AH59" s="128"/>
      <c r="AI59" s="127">
        <f>SUM(AK59:AR60)</f>
        <v>42</v>
      </c>
      <c r="AJ59" s="127"/>
      <c r="AK59" s="127"/>
      <c r="AL59" s="127"/>
      <c r="AM59" s="127">
        <v>42</v>
      </c>
      <c r="AN59" s="127"/>
      <c r="AO59" s="128"/>
      <c r="AP59" s="128"/>
      <c r="AQ59" s="129"/>
      <c r="AR59" s="129"/>
      <c r="AS59" s="129">
        <v>8</v>
      </c>
      <c r="AT59" s="129"/>
      <c r="AU59" s="129">
        <f>AE59-AI59-AS59</f>
        <v>70</v>
      </c>
      <c r="AV59" s="129"/>
      <c r="AW59" s="128"/>
      <c r="AX59" s="128"/>
      <c r="AY59" s="128">
        <v>2.5</v>
      </c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262"/>
      <c r="BN59" s="263"/>
      <c r="BO59" s="263"/>
      <c r="BP59" s="263"/>
      <c r="BQ59" s="263"/>
      <c r="BR59" s="263"/>
      <c r="BS59" s="263"/>
      <c r="BT59" s="263"/>
      <c r="BU59" s="263"/>
    </row>
    <row r="60" spans="1:73" s="35" customFormat="1" ht="18" customHeight="1">
      <c r="D60" s="39"/>
      <c r="E60" s="39"/>
      <c r="F60" s="39"/>
      <c r="G60" s="128"/>
      <c r="H60" s="128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7"/>
      <c r="AJ60" s="127"/>
      <c r="AK60" s="127"/>
      <c r="AL60" s="127"/>
      <c r="AM60" s="127"/>
      <c r="AN60" s="127"/>
      <c r="AO60" s="128"/>
      <c r="AP60" s="128"/>
      <c r="AQ60" s="129"/>
      <c r="AR60" s="129"/>
      <c r="AS60" s="129"/>
      <c r="AT60" s="129"/>
      <c r="AU60" s="129"/>
      <c r="AV60" s="129"/>
      <c r="AW60" s="19"/>
      <c r="AX60" s="19"/>
      <c r="AY60" s="19"/>
      <c r="AZ60" s="19">
        <v>42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262"/>
      <c r="BN60" s="263"/>
      <c r="BO60" s="263"/>
      <c r="BP60" s="263"/>
      <c r="BQ60" s="263"/>
      <c r="BR60" s="263"/>
      <c r="BS60" s="263"/>
      <c r="BT60" s="263"/>
      <c r="BU60" s="263"/>
    </row>
    <row r="61" spans="1:73" s="35" customFormat="1" ht="19.5" customHeight="1">
      <c r="A61" s="147"/>
      <c r="B61" s="147"/>
      <c r="C61" s="147"/>
      <c r="D61" s="147"/>
      <c r="E61" s="147"/>
      <c r="F61" s="39"/>
      <c r="G61" s="249"/>
      <c r="H61" s="249"/>
      <c r="I61" s="250" t="s">
        <v>96</v>
      </c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48">
        <v>4.8</v>
      </c>
      <c r="V61" s="248"/>
      <c r="W61" s="248"/>
      <c r="X61" s="248">
        <v>2.6</v>
      </c>
      <c r="Y61" s="248"/>
      <c r="Z61" s="248"/>
      <c r="AA61" s="248"/>
      <c r="AB61" s="248"/>
      <c r="AC61" s="248"/>
      <c r="AD61" s="248"/>
      <c r="AE61" s="248">
        <v>300</v>
      </c>
      <c r="AF61" s="248"/>
      <c r="AG61" s="248">
        <v>10</v>
      </c>
      <c r="AH61" s="248"/>
      <c r="AI61" s="252">
        <v>270</v>
      </c>
      <c r="AJ61" s="252"/>
      <c r="AK61" s="252"/>
      <c r="AL61" s="252"/>
      <c r="AM61" s="252">
        <v>270</v>
      </c>
      <c r="AN61" s="252"/>
      <c r="AO61" s="248"/>
      <c r="AP61" s="248"/>
      <c r="AQ61" s="251"/>
      <c r="AR61" s="251"/>
      <c r="AS61" s="251">
        <v>26</v>
      </c>
      <c r="AT61" s="251"/>
      <c r="AU61" s="251">
        <v>4</v>
      </c>
      <c r="AV61" s="251"/>
      <c r="AW61" s="248">
        <v>2</v>
      </c>
      <c r="AX61" s="248"/>
      <c r="AY61" s="248">
        <v>2</v>
      </c>
      <c r="AZ61" s="248"/>
      <c r="BA61" s="248">
        <v>2</v>
      </c>
      <c r="BB61" s="248"/>
      <c r="BC61" s="248">
        <v>2</v>
      </c>
      <c r="BD61" s="248"/>
      <c r="BE61" s="248">
        <v>2</v>
      </c>
      <c r="BF61" s="248"/>
      <c r="BG61" s="248">
        <v>2</v>
      </c>
      <c r="BH61" s="248"/>
      <c r="BI61" s="248">
        <v>2</v>
      </c>
      <c r="BJ61" s="248"/>
      <c r="BK61" s="248">
        <v>2</v>
      </c>
      <c r="BL61" s="248"/>
      <c r="BM61" s="262"/>
      <c r="BN61" s="263"/>
      <c r="BO61" s="263"/>
      <c r="BP61" s="263"/>
      <c r="BQ61" s="263"/>
      <c r="BR61" s="263"/>
      <c r="BS61" s="263"/>
      <c r="BT61" s="263"/>
      <c r="BU61" s="263"/>
    </row>
    <row r="62" spans="1:73" s="35" customFormat="1" ht="12" customHeight="1">
      <c r="A62" s="147"/>
      <c r="B62" s="147"/>
      <c r="C62" s="147"/>
      <c r="D62" s="147"/>
      <c r="E62" s="147"/>
      <c r="F62" s="39"/>
      <c r="G62" s="249"/>
      <c r="H62" s="249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52"/>
      <c r="AJ62" s="252"/>
      <c r="AK62" s="252"/>
      <c r="AL62" s="252"/>
      <c r="AM62" s="252"/>
      <c r="AN62" s="252"/>
      <c r="AO62" s="248"/>
      <c r="AP62" s="248"/>
      <c r="AQ62" s="251"/>
      <c r="AR62" s="251"/>
      <c r="AS62" s="251"/>
      <c r="AT62" s="251"/>
      <c r="AU62" s="251"/>
      <c r="AV62" s="251"/>
      <c r="AW62" s="94"/>
      <c r="AX62" s="94">
        <v>36</v>
      </c>
      <c r="AY62" s="94"/>
      <c r="AZ62" s="94">
        <v>34</v>
      </c>
      <c r="BA62" s="94"/>
      <c r="BB62" s="94">
        <v>36</v>
      </c>
      <c r="BC62" s="94"/>
      <c r="BD62" s="94">
        <v>34</v>
      </c>
      <c r="BE62" s="94"/>
      <c r="BF62" s="94">
        <v>36</v>
      </c>
      <c r="BG62" s="94"/>
      <c r="BH62" s="94">
        <v>34</v>
      </c>
      <c r="BI62" s="94"/>
      <c r="BJ62" s="94">
        <v>30</v>
      </c>
      <c r="BK62" s="94"/>
      <c r="BL62" s="94">
        <v>30</v>
      </c>
      <c r="BM62" s="262"/>
      <c r="BN62" s="263"/>
      <c r="BO62" s="263"/>
      <c r="BP62" s="263"/>
      <c r="BQ62" s="263"/>
      <c r="BR62" s="263"/>
      <c r="BS62" s="263"/>
      <c r="BT62" s="263"/>
      <c r="BU62" s="263"/>
    </row>
    <row r="63" spans="1:73" s="35" customFormat="1" ht="13.5" customHeight="1">
      <c r="D63" s="39"/>
      <c r="E63" s="39"/>
      <c r="F63" s="39"/>
      <c r="G63" s="128">
        <v>7</v>
      </c>
      <c r="H63" s="128"/>
      <c r="I63" s="135" t="s">
        <v>97</v>
      </c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28"/>
      <c r="V63" s="128"/>
      <c r="W63" s="128"/>
      <c r="X63" s="128">
        <v>1</v>
      </c>
      <c r="Y63" s="128"/>
      <c r="Z63" s="128"/>
      <c r="AA63" s="195"/>
      <c r="AB63" s="195"/>
      <c r="AC63" s="128"/>
      <c r="AD63" s="128"/>
      <c r="AE63" s="128">
        <v>120</v>
      </c>
      <c r="AF63" s="128"/>
      <c r="AG63" s="128">
        <v>4</v>
      </c>
      <c r="AH63" s="128"/>
      <c r="AI63" s="127">
        <v>46</v>
      </c>
      <c r="AJ63" s="127"/>
      <c r="AK63" s="127">
        <v>26</v>
      </c>
      <c r="AL63" s="127"/>
      <c r="AM63" s="127">
        <v>20</v>
      </c>
      <c r="AN63" s="127"/>
      <c r="AO63" s="127"/>
      <c r="AP63" s="127"/>
      <c r="AQ63" s="128"/>
      <c r="AR63" s="128"/>
      <c r="AS63" s="128">
        <v>8</v>
      </c>
      <c r="AT63" s="128"/>
      <c r="AU63" s="128">
        <v>66</v>
      </c>
      <c r="AV63" s="128"/>
      <c r="AW63" s="134">
        <v>2.5</v>
      </c>
      <c r="AX63" s="181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262"/>
      <c r="BN63" s="263"/>
      <c r="BO63" s="263"/>
      <c r="BP63" s="263"/>
      <c r="BQ63" s="263"/>
      <c r="BR63" s="263"/>
      <c r="BS63" s="263"/>
      <c r="BT63" s="263"/>
      <c r="BU63" s="263"/>
    </row>
    <row r="64" spans="1:73" s="35" customFormat="1" ht="31.5" customHeight="1">
      <c r="D64" s="39"/>
      <c r="E64" s="39"/>
      <c r="F64" s="39"/>
      <c r="G64" s="128"/>
      <c r="H64" s="128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28"/>
      <c r="V64" s="128"/>
      <c r="W64" s="128"/>
      <c r="X64" s="128"/>
      <c r="Y64" s="128"/>
      <c r="Z64" s="128"/>
      <c r="AA64" s="195"/>
      <c r="AB64" s="195"/>
      <c r="AC64" s="128"/>
      <c r="AD64" s="128"/>
      <c r="AE64" s="128"/>
      <c r="AF64" s="128"/>
      <c r="AG64" s="128"/>
      <c r="AH64" s="128"/>
      <c r="AI64" s="127"/>
      <c r="AJ64" s="127"/>
      <c r="AK64" s="127"/>
      <c r="AL64" s="127"/>
      <c r="AM64" s="127"/>
      <c r="AN64" s="127"/>
      <c r="AO64" s="127"/>
      <c r="AP64" s="127"/>
      <c r="AQ64" s="128"/>
      <c r="AR64" s="128"/>
      <c r="AS64" s="128"/>
      <c r="AT64" s="128"/>
      <c r="AU64" s="128"/>
      <c r="AV64" s="128"/>
      <c r="AW64" s="19">
        <v>26</v>
      </c>
      <c r="AX64" s="19">
        <v>20</v>
      </c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262"/>
      <c r="BN64" s="263"/>
      <c r="BO64" s="263"/>
      <c r="BP64" s="263"/>
      <c r="BQ64" s="263"/>
      <c r="BR64" s="263"/>
      <c r="BS64" s="263"/>
      <c r="BT64" s="263"/>
      <c r="BU64" s="263"/>
    </row>
    <row r="65" spans="1:73" s="35" customFormat="1" ht="19.5" customHeight="1">
      <c r="D65" s="39"/>
      <c r="E65" s="39"/>
      <c r="F65" s="73"/>
      <c r="G65" s="128">
        <v>8</v>
      </c>
      <c r="H65" s="128"/>
      <c r="I65" s="135" t="s">
        <v>98</v>
      </c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28"/>
      <c r="V65" s="128"/>
      <c r="W65" s="128"/>
      <c r="X65" s="128">
        <v>5</v>
      </c>
      <c r="Y65" s="128"/>
      <c r="Z65" s="128"/>
      <c r="AA65" s="128"/>
      <c r="AB65" s="128"/>
      <c r="AC65" s="128"/>
      <c r="AD65" s="128"/>
      <c r="AE65" s="128">
        <v>90</v>
      </c>
      <c r="AF65" s="128"/>
      <c r="AG65" s="128">
        <v>3</v>
      </c>
      <c r="AH65" s="128"/>
      <c r="AI65" s="127">
        <v>42</v>
      </c>
      <c r="AJ65" s="127"/>
      <c r="AK65" s="127">
        <v>20</v>
      </c>
      <c r="AL65" s="127"/>
      <c r="AM65" s="127">
        <v>22</v>
      </c>
      <c r="AN65" s="127"/>
      <c r="AO65" s="127"/>
      <c r="AP65" s="127"/>
      <c r="AQ65" s="128"/>
      <c r="AR65" s="128"/>
      <c r="AS65" s="128">
        <v>6</v>
      </c>
      <c r="AT65" s="128"/>
      <c r="AU65" s="128">
        <v>42</v>
      </c>
      <c r="AV65" s="128"/>
      <c r="AW65" s="128"/>
      <c r="AX65" s="128"/>
      <c r="AY65" s="128"/>
      <c r="AZ65" s="128"/>
      <c r="BA65" s="128"/>
      <c r="BB65" s="128"/>
      <c r="BC65" s="128"/>
      <c r="BD65" s="128"/>
      <c r="BE65" s="128">
        <v>2.5</v>
      </c>
      <c r="BF65" s="128"/>
      <c r="BG65" s="128"/>
      <c r="BH65" s="128"/>
      <c r="BI65" s="128"/>
      <c r="BJ65" s="128"/>
      <c r="BK65" s="128"/>
      <c r="BL65" s="128"/>
      <c r="BM65" s="262"/>
      <c r="BN65" s="263"/>
      <c r="BO65" s="263"/>
      <c r="BP65" s="263"/>
      <c r="BQ65" s="263"/>
      <c r="BR65" s="263"/>
      <c r="BS65" s="263"/>
      <c r="BT65" s="263"/>
      <c r="BU65" s="263"/>
    </row>
    <row r="66" spans="1:73" s="35" customFormat="1" ht="24" customHeight="1">
      <c r="D66" s="39"/>
      <c r="E66" s="39"/>
      <c r="F66" s="73"/>
      <c r="G66" s="128"/>
      <c r="H66" s="128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7"/>
      <c r="AJ66" s="127"/>
      <c r="AK66" s="127"/>
      <c r="AL66" s="127"/>
      <c r="AM66" s="127"/>
      <c r="AN66" s="127"/>
      <c r="AO66" s="127"/>
      <c r="AP66" s="127"/>
      <c r="AQ66" s="128"/>
      <c r="AR66" s="128"/>
      <c r="AS66" s="128"/>
      <c r="AT66" s="128"/>
      <c r="AU66" s="128"/>
      <c r="AV66" s="128"/>
      <c r="AW66" s="19"/>
      <c r="AX66" s="19"/>
      <c r="AY66" s="19"/>
      <c r="AZ66" s="19"/>
      <c r="BA66" s="19"/>
      <c r="BB66" s="19"/>
      <c r="BC66" s="19"/>
      <c r="BD66" s="19"/>
      <c r="BE66" s="19">
        <v>20</v>
      </c>
      <c r="BF66" s="19">
        <v>22</v>
      </c>
      <c r="BG66" s="19"/>
      <c r="BH66" s="19"/>
      <c r="BI66" s="19"/>
      <c r="BJ66" s="19"/>
      <c r="BK66" s="19"/>
      <c r="BL66" s="19"/>
      <c r="BM66" s="262"/>
      <c r="BN66" s="263"/>
      <c r="BO66" s="263"/>
      <c r="BP66" s="263"/>
      <c r="BQ66" s="263"/>
      <c r="BR66" s="263"/>
      <c r="BS66" s="263"/>
      <c r="BT66" s="263"/>
      <c r="BU66" s="263"/>
    </row>
    <row r="67" spans="1:73" s="35" customFormat="1" ht="17.25" customHeight="1">
      <c r="A67" s="216"/>
      <c r="B67" s="216"/>
      <c r="C67" s="216"/>
      <c r="D67" s="216"/>
      <c r="E67" s="216"/>
      <c r="F67" s="39"/>
      <c r="G67" s="136"/>
      <c r="H67" s="136"/>
      <c r="I67" s="332" t="s">
        <v>99</v>
      </c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136">
        <v>1</v>
      </c>
      <c r="V67" s="136"/>
      <c r="W67" s="136"/>
      <c r="X67" s="136">
        <v>7</v>
      </c>
      <c r="Y67" s="136"/>
      <c r="Z67" s="136"/>
      <c r="AA67" s="136"/>
      <c r="AB67" s="136"/>
      <c r="AC67" s="136"/>
      <c r="AD67" s="136"/>
      <c r="AE67" s="136">
        <v>750</v>
      </c>
      <c r="AF67" s="136"/>
      <c r="AG67" s="136"/>
      <c r="AH67" s="136"/>
      <c r="AI67" s="136">
        <v>348</v>
      </c>
      <c r="AJ67" s="136"/>
      <c r="AK67" s="136">
        <v>120</v>
      </c>
      <c r="AL67" s="136"/>
      <c r="AM67" s="136">
        <v>208</v>
      </c>
      <c r="AN67" s="136"/>
      <c r="AO67" s="136">
        <v>20</v>
      </c>
      <c r="AP67" s="136"/>
      <c r="AQ67" s="136"/>
      <c r="AR67" s="136"/>
      <c r="AS67" s="136">
        <v>50</v>
      </c>
      <c r="AT67" s="136"/>
      <c r="AU67" s="136">
        <v>352</v>
      </c>
      <c r="AV67" s="136"/>
      <c r="AW67" s="268">
        <v>4</v>
      </c>
      <c r="AX67" s="268"/>
      <c r="AY67" s="268">
        <v>7</v>
      </c>
      <c r="AZ67" s="268"/>
      <c r="BA67" s="268">
        <v>0</v>
      </c>
      <c r="BB67" s="268"/>
      <c r="BC67" s="268">
        <v>4</v>
      </c>
      <c r="BD67" s="268"/>
      <c r="BE67" s="266">
        <v>2.5</v>
      </c>
      <c r="BF67" s="267"/>
      <c r="BG67" s="268">
        <v>2.5</v>
      </c>
      <c r="BH67" s="268"/>
      <c r="BI67" s="268">
        <v>0</v>
      </c>
      <c r="BJ67" s="268"/>
      <c r="BK67" s="268">
        <v>0</v>
      </c>
      <c r="BL67" s="268"/>
      <c r="BM67" s="262"/>
      <c r="BN67" s="263"/>
      <c r="BO67" s="263"/>
      <c r="BP67" s="263"/>
      <c r="BQ67" s="263"/>
      <c r="BR67" s="263"/>
      <c r="BS67" s="263"/>
      <c r="BT67" s="263"/>
      <c r="BU67" s="263"/>
    </row>
    <row r="68" spans="1:73" s="35" customFormat="1" ht="12.75" customHeight="1">
      <c r="D68" s="39"/>
      <c r="E68" s="39"/>
      <c r="F68" s="39"/>
      <c r="G68" s="136"/>
      <c r="H68" s="136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8">
        <v>26</v>
      </c>
      <c r="AX68" s="18">
        <v>48</v>
      </c>
      <c r="AY68" s="18">
        <v>28</v>
      </c>
      <c r="AZ68" s="18">
        <v>92</v>
      </c>
      <c r="BA68" s="18">
        <v>0</v>
      </c>
      <c r="BB68" s="18">
        <v>0</v>
      </c>
      <c r="BC68" s="18">
        <v>20</v>
      </c>
      <c r="BD68" s="18">
        <v>50</v>
      </c>
      <c r="BE68" s="18">
        <v>20</v>
      </c>
      <c r="BF68" s="18">
        <v>22</v>
      </c>
      <c r="BG68" s="18">
        <v>26</v>
      </c>
      <c r="BH68" s="18">
        <v>16</v>
      </c>
      <c r="BI68" s="18">
        <v>0</v>
      </c>
      <c r="BJ68" s="18">
        <v>0</v>
      </c>
      <c r="BK68" s="18">
        <v>0</v>
      </c>
      <c r="BL68" s="18">
        <v>0</v>
      </c>
      <c r="BM68" s="262"/>
      <c r="BN68" s="263"/>
      <c r="BO68" s="263"/>
      <c r="BP68" s="263"/>
      <c r="BQ68" s="263"/>
      <c r="BR68" s="263"/>
      <c r="BS68" s="263"/>
      <c r="BT68" s="263"/>
      <c r="BU68" s="263"/>
    </row>
    <row r="69" spans="1:73" s="35" customFormat="1" ht="13.5" customHeight="1">
      <c r="D69" s="39"/>
      <c r="E69" s="39"/>
      <c r="F69" s="39"/>
      <c r="G69" s="136"/>
      <c r="H69" s="136"/>
      <c r="I69" s="295" t="s">
        <v>100</v>
      </c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>
        <v>25</v>
      </c>
      <c r="AH69" s="136"/>
      <c r="AI69" s="221"/>
      <c r="AJ69" s="221"/>
      <c r="AK69" s="221"/>
      <c r="AL69" s="221"/>
      <c r="AM69" s="221"/>
      <c r="AN69" s="221"/>
      <c r="AO69" s="221"/>
      <c r="AP69" s="221"/>
      <c r="AQ69" s="136"/>
      <c r="AR69" s="136"/>
      <c r="AS69" s="136"/>
      <c r="AT69" s="136"/>
      <c r="AU69" s="136"/>
      <c r="AV69" s="136"/>
      <c r="AW69" s="136">
        <v>5</v>
      </c>
      <c r="AX69" s="136"/>
      <c r="AY69" s="136">
        <v>8</v>
      </c>
      <c r="AZ69" s="136"/>
      <c r="BA69" s="136">
        <v>0</v>
      </c>
      <c r="BB69" s="136"/>
      <c r="BC69" s="136">
        <v>6</v>
      </c>
      <c r="BD69" s="136"/>
      <c r="BE69" s="136">
        <v>3</v>
      </c>
      <c r="BF69" s="136"/>
      <c r="BG69" s="136">
        <v>3</v>
      </c>
      <c r="BH69" s="136"/>
      <c r="BI69" s="136">
        <v>0</v>
      </c>
      <c r="BJ69" s="136"/>
      <c r="BK69" s="136">
        <v>0</v>
      </c>
      <c r="BL69" s="136"/>
      <c r="BM69" s="269"/>
      <c r="BN69" s="198"/>
      <c r="BO69" s="198"/>
      <c r="BP69" s="198"/>
      <c r="BQ69" s="198"/>
      <c r="BR69" s="198"/>
      <c r="BS69" s="198"/>
      <c r="BT69" s="198"/>
      <c r="BU69" s="198"/>
    </row>
    <row r="70" spans="1:73" s="35" customFormat="1" ht="12.75" customHeight="1">
      <c r="D70" s="39"/>
      <c r="E70" s="39"/>
      <c r="F70" s="39"/>
      <c r="G70" s="136"/>
      <c r="H70" s="136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221"/>
      <c r="AJ70" s="221"/>
      <c r="AK70" s="221"/>
      <c r="AL70" s="221"/>
      <c r="AM70" s="221"/>
      <c r="AN70" s="221"/>
      <c r="AO70" s="221"/>
      <c r="AP70" s="221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269"/>
      <c r="BN70" s="198"/>
      <c r="BO70" s="198"/>
      <c r="BP70" s="198"/>
      <c r="BQ70" s="198"/>
      <c r="BR70" s="198"/>
      <c r="BS70" s="198"/>
      <c r="BT70" s="198"/>
      <c r="BU70" s="198"/>
    </row>
    <row r="71" spans="1:73" s="35" customFormat="1" ht="18.75" customHeight="1">
      <c r="D71" s="39"/>
      <c r="E71" s="39"/>
      <c r="F71" s="39"/>
      <c r="G71" s="414" t="s">
        <v>101</v>
      </c>
      <c r="H71" s="415"/>
      <c r="I71" s="415"/>
      <c r="J71" s="415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5"/>
      <c r="X71" s="415"/>
      <c r="Y71" s="415"/>
      <c r="Z71" s="415"/>
      <c r="AA71" s="415"/>
      <c r="AB71" s="415"/>
      <c r="AC71" s="415"/>
      <c r="AD71" s="415"/>
      <c r="AE71" s="415"/>
      <c r="AF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  <c r="AU71" s="415"/>
      <c r="AV71" s="415"/>
      <c r="AW71" s="415"/>
      <c r="AX71" s="415"/>
      <c r="AY71" s="415"/>
      <c r="AZ71" s="415"/>
      <c r="BA71" s="415"/>
      <c r="BB71" s="415"/>
      <c r="BC71" s="415"/>
      <c r="BD71" s="415"/>
      <c r="BE71" s="415"/>
      <c r="BF71" s="415"/>
      <c r="BG71" s="415"/>
      <c r="BH71" s="415"/>
      <c r="BI71" s="415"/>
      <c r="BJ71" s="415"/>
      <c r="BK71" s="415"/>
      <c r="BL71" s="415"/>
      <c r="BM71" s="256"/>
      <c r="BN71" s="257"/>
      <c r="BO71" s="257"/>
      <c r="BP71" s="257"/>
      <c r="BQ71" s="257"/>
      <c r="BR71" s="257"/>
      <c r="BS71" s="257"/>
      <c r="BT71" s="257"/>
      <c r="BU71" s="257"/>
    </row>
    <row r="72" spans="1:73" s="35" customFormat="1" ht="16.5" customHeight="1">
      <c r="A72" s="147"/>
      <c r="B72" s="147"/>
      <c r="C72" s="147"/>
      <c r="D72" s="147"/>
      <c r="E72" s="147"/>
      <c r="F72" s="39"/>
      <c r="G72" s="128">
        <v>9</v>
      </c>
      <c r="H72" s="128"/>
      <c r="I72" s="135" t="s">
        <v>102</v>
      </c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94" t="s">
        <v>103</v>
      </c>
      <c r="V72" s="194"/>
      <c r="W72" s="194"/>
      <c r="X72" s="194" t="s">
        <v>104</v>
      </c>
      <c r="Y72" s="194"/>
      <c r="Z72" s="194"/>
      <c r="AA72" s="195"/>
      <c r="AB72" s="195"/>
      <c r="AC72" s="194"/>
      <c r="AD72" s="194"/>
      <c r="AE72" s="429">
        <v>780</v>
      </c>
      <c r="AF72" s="429"/>
      <c r="AG72" s="429">
        <v>26</v>
      </c>
      <c r="AH72" s="429"/>
      <c r="AI72" s="418">
        <v>700</v>
      </c>
      <c r="AJ72" s="418"/>
      <c r="AK72" s="418"/>
      <c r="AL72" s="418"/>
      <c r="AM72" s="418">
        <v>700</v>
      </c>
      <c r="AN72" s="418"/>
      <c r="AO72" s="419"/>
      <c r="AP72" s="419"/>
      <c r="AQ72" s="430"/>
      <c r="AR72" s="430"/>
      <c r="AS72" s="429">
        <v>48</v>
      </c>
      <c r="AT72" s="429"/>
      <c r="AU72" s="429">
        <v>32</v>
      </c>
      <c r="AV72" s="429"/>
      <c r="AW72" s="145">
        <v>4</v>
      </c>
      <c r="AX72" s="146"/>
      <c r="AY72" s="131">
        <v>4</v>
      </c>
      <c r="AZ72" s="131"/>
      <c r="BA72" s="187">
        <v>8</v>
      </c>
      <c r="BB72" s="187"/>
      <c r="BC72" s="131">
        <v>8</v>
      </c>
      <c r="BD72" s="131"/>
      <c r="BE72" s="131">
        <v>8</v>
      </c>
      <c r="BF72" s="131"/>
      <c r="BG72" s="131">
        <v>8</v>
      </c>
      <c r="BH72" s="131"/>
      <c r="BI72" s="128"/>
      <c r="BJ72" s="128"/>
      <c r="BK72" s="128"/>
      <c r="BL72" s="128"/>
      <c r="BM72" s="75"/>
      <c r="BN72" s="76"/>
      <c r="BO72" s="76"/>
      <c r="BP72" s="76"/>
      <c r="BQ72" s="76"/>
      <c r="BR72" s="76"/>
      <c r="BS72" s="76"/>
      <c r="BT72" s="76"/>
      <c r="BU72" s="76"/>
    </row>
    <row r="73" spans="1:73" s="35" customFormat="1" ht="19.5" customHeight="1">
      <c r="A73" s="147"/>
      <c r="B73" s="147"/>
      <c r="C73" s="147"/>
      <c r="D73" s="147"/>
      <c r="E73" s="147"/>
      <c r="F73" s="39"/>
      <c r="G73" s="128"/>
      <c r="H73" s="128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94"/>
      <c r="V73" s="194"/>
      <c r="W73" s="194"/>
      <c r="X73" s="194"/>
      <c r="Y73" s="194"/>
      <c r="Z73" s="194"/>
      <c r="AA73" s="195"/>
      <c r="AB73" s="195"/>
      <c r="AC73" s="194"/>
      <c r="AD73" s="194"/>
      <c r="AE73" s="429"/>
      <c r="AF73" s="429"/>
      <c r="AG73" s="429"/>
      <c r="AH73" s="429"/>
      <c r="AI73" s="418"/>
      <c r="AJ73" s="418"/>
      <c r="AK73" s="418"/>
      <c r="AL73" s="418"/>
      <c r="AM73" s="418"/>
      <c r="AN73" s="418"/>
      <c r="AO73" s="419"/>
      <c r="AP73" s="419"/>
      <c r="AQ73" s="430"/>
      <c r="AR73" s="430"/>
      <c r="AS73" s="429"/>
      <c r="AT73" s="429"/>
      <c r="AU73" s="429"/>
      <c r="AV73" s="429"/>
      <c r="AW73" s="31"/>
      <c r="AX73" s="31">
        <v>72</v>
      </c>
      <c r="AY73" s="31"/>
      <c r="AZ73" s="31">
        <v>68</v>
      </c>
      <c r="BA73" s="31"/>
      <c r="BB73" s="31">
        <v>144</v>
      </c>
      <c r="BC73" s="31"/>
      <c r="BD73" s="31">
        <v>136</v>
      </c>
      <c r="BE73" s="31"/>
      <c r="BF73" s="31">
        <v>144</v>
      </c>
      <c r="BG73" s="31"/>
      <c r="BH73" s="31">
        <v>136</v>
      </c>
      <c r="BI73" s="19"/>
      <c r="BJ73" s="19"/>
      <c r="BK73" s="19"/>
      <c r="BL73" s="19"/>
      <c r="BM73" s="75"/>
      <c r="BN73" s="76"/>
      <c r="BO73" s="76"/>
      <c r="BP73" s="76"/>
      <c r="BQ73" s="76"/>
      <c r="BR73" s="76"/>
      <c r="BS73" s="76"/>
      <c r="BT73" s="76"/>
      <c r="BU73" s="76"/>
    </row>
    <row r="74" spans="1:73" s="35" customFormat="1" ht="12.75" customHeight="1">
      <c r="D74" s="39"/>
      <c r="E74" s="39"/>
      <c r="F74" s="73"/>
      <c r="G74" s="128">
        <v>10</v>
      </c>
      <c r="H74" s="128"/>
      <c r="I74" s="199" t="s">
        <v>105</v>
      </c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1"/>
      <c r="U74" s="131">
        <v>2.4</v>
      </c>
      <c r="V74" s="131"/>
      <c r="W74" s="131"/>
      <c r="X74" s="131">
        <v>1.3</v>
      </c>
      <c r="Y74" s="131"/>
      <c r="Z74" s="131"/>
      <c r="AA74" s="430"/>
      <c r="AB74" s="430"/>
      <c r="AC74" s="131"/>
      <c r="AD74" s="131"/>
      <c r="AE74" s="131">
        <v>450</v>
      </c>
      <c r="AF74" s="131"/>
      <c r="AG74" s="131">
        <v>15</v>
      </c>
      <c r="AH74" s="131"/>
      <c r="AI74" s="130">
        <v>300</v>
      </c>
      <c r="AJ74" s="130"/>
      <c r="AK74" s="130"/>
      <c r="AL74" s="130"/>
      <c r="AM74" s="130">
        <v>300</v>
      </c>
      <c r="AN74" s="130"/>
      <c r="AO74" s="130"/>
      <c r="AP74" s="130"/>
      <c r="AQ74" s="131"/>
      <c r="AR74" s="131"/>
      <c r="AS74" s="131">
        <v>28</v>
      </c>
      <c r="AT74" s="131"/>
      <c r="AU74" s="131">
        <v>122</v>
      </c>
      <c r="AV74" s="131"/>
      <c r="AW74" s="270">
        <v>4.5</v>
      </c>
      <c r="AX74" s="270"/>
      <c r="AY74" s="131">
        <v>4.5</v>
      </c>
      <c r="AZ74" s="131"/>
      <c r="BA74" s="131">
        <v>4</v>
      </c>
      <c r="BB74" s="131"/>
      <c r="BC74" s="131">
        <v>4</v>
      </c>
      <c r="BD74" s="131"/>
      <c r="BE74" s="131"/>
      <c r="BF74" s="131"/>
      <c r="BG74" s="131"/>
      <c r="BH74" s="131"/>
      <c r="BI74" s="128"/>
      <c r="BJ74" s="128"/>
      <c r="BK74" s="128"/>
      <c r="BL74" s="128"/>
      <c r="BM74" s="75"/>
      <c r="BN74" s="76"/>
      <c r="BO74" s="76"/>
      <c r="BP74" s="76"/>
      <c r="BQ74" s="76"/>
      <c r="BR74" s="76"/>
      <c r="BS74" s="76"/>
      <c r="BT74" s="76"/>
      <c r="BU74" s="76"/>
    </row>
    <row r="75" spans="1:73" s="35" customFormat="1" ht="19.5" customHeight="1">
      <c r="D75" s="39"/>
      <c r="E75" s="39"/>
      <c r="F75" s="73"/>
      <c r="G75" s="128"/>
      <c r="H75" s="128"/>
      <c r="I75" s="202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4"/>
      <c r="U75" s="131"/>
      <c r="V75" s="131"/>
      <c r="W75" s="131"/>
      <c r="X75" s="131"/>
      <c r="Y75" s="131"/>
      <c r="Z75" s="131"/>
      <c r="AA75" s="430"/>
      <c r="AB75" s="430"/>
      <c r="AC75" s="131"/>
      <c r="AD75" s="131"/>
      <c r="AE75" s="131"/>
      <c r="AF75" s="131"/>
      <c r="AG75" s="131"/>
      <c r="AH75" s="131"/>
      <c r="AI75" s="130"/>
      <c r="AJ75" s="130"/>
      <c r="AK75" s="130"/>
      <c r="AL75" s="130"/>
      <c r="AM75" s="130"/>
      <c r="AN75" s="130"/>
      <c r="AO75" s="130"/>
      <c r="AP75" s="130"/>
      <c r="AQ75" s="131"/>
      <c r="AR75" s="131"/>
      <c r="AS75" s="131"/>
      <c r="AT75" s="131"/>
      <c r="AU75" s="131"/>
      <c r="AV75" s="131"/>
      <c r="AW75" s="31"/>
      <c r="AX75" s="31">
        <v>82</v>
      </c>
      <c r="AY75" s="31"/>
      <c r="AZ75" s="31">
        <v>78</v>
      </c>
      <c r="BA75" s="31"/>
      <c r="BB75" s="31">
        <v>72</v>
      </c>
      <c r="BC75" s="31"/>
      <c r="BD75" s="31">
        <v>68</v>
      </c>
      <c r="BE75" s="31"/>
      <c r="BF75" s="31"/>
      <c r="BG75" s="31"/>
      <c r="BH75" s="31"/>
      <c r="BI75" s="19"/>
      <c r="BJ75" s="19"/>
      <c r="BK75" s="19"/>
      <c r="BL75" s="19"/>
      <c r="BM75" s="75"/>
      <c r="BN75" s="76"/>
      <c r="BO75" s="76"/>
      <c r="BP75" s="76"/>
      <c r="BQ75" s="76"/>
      <c r="BR75" s="76"/>
      <c r="BS75" s="76"/>
      <c r="BT75" s="76"/>
      <c r="BU75" s="76"/>
    </row>
    <row r="76" spans="1:73" s="35" customFormat="1" ht="19.5" customHeight="1">
      <c r="D76" s="39"/>
      <c r="E76" s="39"/>
      <c r="F76" s="39"/>
      <c r="G76" s="148">
        <v>11</v>
      </c>
      <c r="H76" s="149"/>
      <c r="I76" s="135" t="s">
        <v>106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48">
        <v>1</v>
      </c>
      <c r="V76" s="159"/>
      <c r="W76" s="149"/>
      <c r="X76" s="148"/>
      <c r="Y76" s="159"/>
      <c r="Z76" s="149"/>
      <c r="AA76" s="128"/>
      <c r="AB76" s="128"/>
      <c r="AC76" s="148"/>
      <c r="AD76" s="149"/>
      <c r="AE76" s="167">
        <v>150</v>
      </c>
      <c r="AF76" s="168"/>
      <c r="AG76" s="167">
        <v>5</v>
      </c>
      <c r="AH76" s="168"/>
      <c r="AI76" s="171">
        <v>60</v>
      </c>
      <c r="AJ76" s="172"/>
      <c r="AK76" s="171">
        <v>36</v>
      </c>
      <c r="AL76" s="172"/>
      <c r="AM76" s="171">
        <v>24</v>
      </c>
      <c r="AN76" s="172"/>
      <c r="AO76" s="171"/>
      <c r="AP76" s="172"/>
      <c r="AQ76" s="139"/>
      <c r="AR76" s="140"/>
      <c r="AS76" s="139">
        <v>10</v>
      </c>
      <c r="AT76" s="140"/>
      <c r="AU76" s="187">
        <f>AE76-AI76-AS76</f>
        <v>80</v>
      </c>
      <c r="AV76" s="187"/>
      <c r="AW76" s="438">
        <v>3.5</v>
      </c>
      <c r="AX76" s="43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75"/>
      <c r="BN76" s="76"/>
      <c r="BO76" s="76"/>
      <c r="BP76" s="76"/>
      <c r="BQ76" s="76"/>
      <c r="BR76" s="76"/>
      <c r="BS76" s="76"/>
      <c r="BT76" s="76"/>
      <c r="BU76" s="76"/>
    </row>
    <row r="77" spans="1:73" s="35" customFormat="1" ht="19.5" customHeight="1">
      <c r="D77" s="39"/>
      <c r="E77" s="39"/>
      <c r="F77" s="39"/>
      <c r="G77" s="150"/>
      <c r="H77" s="151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50"/>
      <c r="V77" s="160"/>
      <c r="W77" s="151"/>
      <c r="X77" s="150"/>
      <c r="Y77" s="160"/>
      <c r="Z77" s="151"/>
      <c r="AA77" s="128"/>
      <c r="AB77" s="128"/>
      <c r="AC77" s="150"/>
      <c r="AD77" s="151"/>
      <c r="AE77" s="169"/>
      <c r="AF77" s="170"/>
      <c r="AG77" s="169"/>
      <c r="AH77" s="170"/>
      <c r="AI77" s="173"/>
      <c r="AJ77" s="174"/>
      <c r="AK77" s="173"/>
      <c r="AL77" s="174"/>
      <c r="AM77" s="173"/>
      <c r="AN77" s="174"/>
      <c r="AO77" s="173"/>
      <c r="AP77" s="174"/>
      <c r="AQ77" s="141"/>
      <c r="AR77" s="142"/>
      <c r="AS77" s="141"/>
      <c r="AT77" s="142"/>
      <c r="AU77" s="187"/>
      <c r="AV77" s="187"/>
      <c r="AW77" s="93">
        <v>36</v>
      </c>
      <c r="AX77" s="93">
        <v>24</v>
      </c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75"/>
      <c r="BN77" s="76"/>
      <c r="BO77" s="76"/>
      <c r="BP77" s="76"/>
      <c r="BQ77" s="76"/>
      <c r="BR77" s="76"/>
      <c r="BS77" s="76"/>
      <c r="BT77" s="76"/>
      <c r="BU77" s="76"/>
    </row>
    <row r="78" spans="1:73" s="35" customFormat="1" ht="18" customHeight="1">
      <c r="D78" s="39"/>
      <c r="E78" s="39"/>
      <c r="F78" s="39"/>
      <c r="G78" s="148">
        <v>12</v>
      </c>
      <c r="H78" s="149"/>
      <c r="I78" s="199" t="s">
        <v>107</v>
      </c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1"/>
      <c r="U78" s="128">
        <v>1</v>
      </c>
      <c r="V78" s="128"/>
      <c r="W78" s="128"/>
      <c r="X78" s="128"/>
      <c r="Y78" s="128"/>
      <c r="Z78" s="128"/>
      <c r="AA78" s="128"/>
      <c r="AB78" s="128"/>
      <c r="AC78" s="128"/>
      <c r="AD78" s="128"/>
      <c r="AE78" s="211">
        <v>150</v>
      </c>
      <c r="AF78" s="211"/>
      <c r="AG78" s="343">
        <v>5</v>
      </c>
      <c r="AH78" s="343"/>
      <c r="AI78" s="137">
        <v>56</v>
      </c>
      <c r="AJ78" s="137"/>
      <c r="AK78" s="137">
        <v>26</v>
      </c>
      <c r="AL78" s="137"/>
      <c r="AM78" s="137">
        <v>30</v>
      </c>
      <c r="AN78" s="137"/>
      <c r="AO78" s="137" t="s">
        <v>11</v>
      </c>
      <c r="AP78" s="137"/>
      <c r="AQ78" s="138"/>
      <c r="AR78" s="138"/>
      <c r="AS78" s="138">
        <v>10</v>
      </c>
      <c r="AT78" s="138"/>
      <c r="AU78" s="143">
        <v>84</v>
      </c>
      <c r="AV78" s="144"/>
      <c r="AW78" s="128">
        <v>3</v>
      </c>
      <c r="AX78" s="128"/>
      <c r="AY78" s="128"/>
      <c r="AZ78" s="128"/>
      <c r="BA78" s="129"/>
      <c r="BB78" s="129"/>
      <c r="BC78" s="128" t="s">
        <v>11</v>
      </c>
      <c r="BD78" s="128"/>
      <c r="BE78" s="129" t="s">
        <v>11</v>
      </c>
      <c r="BF78" s="129"/>
      <c r="BG78" s="128" t="s">
        <v>11</v>
      </c>
      <c r="BH78" s="128"/>
      <c r="BI78" s="128" t="s">
        <v>11</v>
      </c>
      <c r="BJ78" s="128"/>
      <c r="BK78" s="128" t="s">
        <v>11</v>
      </c>
      <c r="BL78" s="128"/>
      <c r="BM78" s="75"/>
      <c r="BN78" s="76"/>
      <c r="BO78" s="76"/>
      <c r="BP78" s="76"/>
      <c r="BQ78" s="76"/>
      <c r="BR78" s="76"/>
      <c r="BS78" s="76"/>
      <c r="BT78" s="76"/>
      <c r="BU78" s="76"/>
    </row>
    <row r="79" spans="1:73" s="35" customFormat="1" ht="12" customHeight="1">
      <c r="D79" s="39"/>
      <c r="E79" s="39"/>
      <c r="F79" s="39"/>
      <c r="G79" s="150"/>
      <c r="H79" s="151"/>
      <c r="I79" s="202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4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211"/>
      <c r="AF79" s="211"/>
      <c r="AG79" s="343"/>
      <c r="AH79" s="343"/>
      <c r="AI79" s="137"/>
      <c r="AJ79" s="137"/>
      <c r="AK79" s="137"/>
      <c r="AL79" s="137"/>
      <c r="AM79" s="137"/>
      <c r="AN79" s="137"/>
      <c r="AO79" s="137"/>
      <c r="AP79" s="137"/>
      <c r="AQ79" s="138"/>
      <c r="AR79" s="138"/>
      <c r="AS79" s="138"/>
      <c r="AT79" s="138"/>
      <c r="AU79" s="143"/>
      <c r="AV79" s="144"/>
      <c r="AW79" s="26">
        <v>26</v>
      </c>
      <c r="AX79" s="26">
        <v>30</v>
      </c>
      <c r="AY79" s="26"/>
      <c r="AZ79" s="26"/>
      <c r="BA79" s="26"/>
      <c r="BB79" s="26"/>
      <c r="BC79" s="26"/>
      <c r="BD79" s="26"/>
      <c r="BE79" s="26" t="s">
        <v>11</v>
      </c>
      <c r="BF79" s="26" t="s">
        <v>11</v>
      </c>
      <c r="BG79" s="26"/>
      <c r="BH79" s="26"/>
      <c r="BI79" s="26"/>
      <c r="BJ79" s="26"/>
      <c r="BK79" s="26"/>
      <c r="BL79" s="26"/>
      <c r="BM79" s="75"/>
      <c r="BN79" s="76"/>
      <c r="BO79" s="76"/>
      <c r="BP79" s="76"/>
      <c r="BQ79" s="76"/>
      <c r="BR79" s="76"/>
      <c r="BS79" s="76"/>
      <c r="BT79" s="76"/>
      <c r="BU79" s="76"/>
    </row>
    <row r="80" spans="1:73" s="35" customFormat="1" ht="12.75" customHeight="1">
      <c r="D80" s="39"/>
      <c r="E80" s="39"/>
      <c r="F80" s="39"/>
      <c r="G80" s="148">
        <v>13</v>
      </c>
      <c r="H80" s="149"/>
      <c r="I80" s="199" t="s">
        <v>108</v>
      </c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1"/>
      <c r="U80" s="128">
        <v>1</v>
      </c>
      <c r="V80" s="128"/>
      <c r="W80" s="128"/>
      <c r="X80" s="128"/>
      <c r="Y80" s="128"/>
      <c r="Z80" s="128"/>
      <c r="AA80" s="128"/>
      <c r="AB80" s="128"/>
      <c r="AC80" s="128"/>
      <c r="AD80" s="128"/>
      <c r="AE80" s="128">
        <v>150</v>
      </c>
      <c r="AF80" s="128"/>
      <c r="AG80" s="131">
        <v>5</v>
      </c>
      <c r="AH80" s="131"/>
      <c r="AI80" s="130">
        <v>56</v>
      </c>
      <c r="AJ80" s="130"/>
      <c r="AK80" s="130">
        <v>26</v>
      </c>
      <c r="AL80" s="130"/>
      <c r="AM80" s="128">
        <v>30</v>
      </c>
      <c r="AN80" s="128"/>
      <c r="AO80" s="130"/>
      <c r="AP80" s="130"/>
      <c r="AQ80" s="131"/>
      <c r="AR80" s="131"/>
      <c r="AS80" s="131">
        <v>10</v>
      </c>
      <c r="AT80" s="131"/>
      <c r="AU80" s="131">
        <v>84</v>
      </c>
      <c r="AV80" s="131"/>
      <c r="AW80" s="131">
        <v>3</v>
      </c>
      <c r="AX80" s="131"/>
      <c r="AY80" s="129"/>
      <c r="AZ80" s="129"/>
      <c r="BA80" s="128" t="s">
        <v>11</v>
      </c>
      <c r="BB80" s="128"/>
      <c r="BC80" s="129"/>
      <c r="BD80" s="129"/>
      <c r="BE80" s="129"/>
      <c r="BF80" s="129"/>
      <c r="BG80" s="129"/>
      <c r="BH80" s="129"/>
      <c r="BI80" s="129"/>
      <c r="BJ80" s="129"/>
      <c r="BK80" s="129" t="s">
        <v>11</v>
      </c>
      <c r="BL80" s="129"/>
      <c r="BM80" s="75"/>
      <c r="BN80" s="76"/>
      <c r="BO80" s="76"/>
      <c r="BP80" s="76"/>
      <c r="BQ80" s="76"/>
      <c r="BR80" s="76"/>
      <c r="BS80" s="76"/>
      <c r="BT80" s="76"/>
      <c r="BU80" s="76"/>
    </row>
    <row r="81" spans="4:73" s="35" customFormat="1" ht="18" customHeight="1">
      <c r="D81" s="39"/>
      <c r="E81" s="39"/>
      <c r="F81" s="39"/>
      <c r="G81" s="150"/>
      <c r="H81" s="151"/>
      <c r="I81" s="202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4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31"/>
      <c r="AH81" s="131"/>
      <c r="AI81" s="130"/>
      <c r="AJ81" s="130"/>
      <c r="AK81" s="130"/>
      <c r="AL81" s="130"/>
      <c r="AM81" s="128"/>
      <c r="AN81" s="128"/>
      <c r="AO81" s="130"/>
      <c r="AP81" s="130"/>
      <c r="AQ81" s="131"/>
      <c r="AR81" s="131"/>
      <c r="AS81" s="131"/>
      <c r="AT81" s="131"/>
      <c r="AU81" s="131"/>
      <c r="AV81" s="131"/>
      <c r="AW81" s="31">
        <v>26</v>
      </c>
      <c r="AX81" s="31">
        <v>30</v>
      </c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 t="s">
        <v>11</v>
      </c>
      <c r="BL81" s="19" t="s">
        <v>11</v>
      </c>
      <c r="BM81" s="75"/>
      <c r="BN81" s="76"/>
      <c r="BO81" s="76"/>
      <c r="BP81" s="76"/>
      <c r="BQ81" s="76"/>
      <c r="BR81" s="76"/>
      <c r="BS81" s="76"/>
      <c r="BT81" s="76"/>
      <c r="BU81" s="76"/>
    </row>
    <row r="82" spans="4:73" s="35" customFormat="1" ht="19.149999999999999" customHeight="1">
      <c r="D82" s="39"/>
      <c r="E82" s="39"/>
      <c r="F82" s="39"/>
      <c r="G82" s="148">
        <v>14</v>
      </c>
      <c r="H82" s="149"/>
      <c r="I82" s="199" t="s">
        <v>109</v>
      </c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1"/>
      <c r="U82" s="194">
        <v>1</v>
      </c>
      <c r="V82" s="194"/>
      <c r="W82" s="194"/>
      <c r="X82" s="194"/>
      <c r="Y82" s="194"/>
      <c r="Z82" s="194"/>
      <c r="AA82" s="195"/>
      <c r="AB82" s="195"/>
      <c r="AC82" s="128"/>
      <c r="AD82" s="128"/>
      <c r="AE82" s="128">
        <v>120</v>
      </c>
      <c r="AF82" s="128"/>
      <c r="AG82" s="128">
        <v>4</v>
      </c>
      <c r="AH82" s="128"/>
      <c r="AI82" s="130">
        <v>72</v>
      </c>
      <c r="AJ82" s="130"/>
      <c r="AK82" s="130">
        <v>22</v>
      </c>
      <c r="AL82" s="130"/>
      <c r="AM82" s="128">
        <v>24</v>
      </c>
      <c r="AN82" s="128"/>
      <c r="AO82" s="130">
        <v>26</v>
      </c>
      <c r="AP82" s="130"/>
      <c r="AQ82" s="131"/>
      <c r="AR82" s="131"/>
      <c r="AS82" s="131">
        <v>8</v>
      </c>
      <c r="AT82" s="131"/>
      <c r="AU82" s="131">
        <v>40</v>
      </c>
      <c r="AV82" s="131"/>
      <c r="AW82" s="131">
        <v>4</v>
      </c>
      <c r="AX82" s="131"/>
      <c r="AY82" s="208" t="s">
        <v>11</v>
      </c>
      <c r="AZ82" s="208"/>
      <c r="BA82" s="327"/>
      <c r="BB82" s="129"/>
      <c r="BC82" s="128" t="s">
        <v>11</v>
      </c>
      <c r="BD82" s="128"/>
      <c r="BE82" s="129"/>
      <c r="BF82" s="129"/>
      <c r="BG82" s="128" t="s">
        <v>11</v>
      </c>
      <c r="BH82" s="128"/>
      <c r="BI82" s="128" t="s">
        <v>11</v>
      </c>
      <c r="BJ82" s="128"/>
      <c r="BK82" s="128" t="s">
        <v>11</v>
      </c>
      <c r="BL82" s="128"/>
      <c r="BM82" s="75"/>
      <c r="BN82" s="76"/>
      <c r="BO82" s="76"/>
      <c r="BP82" s="76"/>
      <c r="BQ82" s="76"/>
      <c r="BR82" s="76"/>
      <c r="BS82" s="76"/>
      <c r="BT82" s="76"/>
      <c r="BU82" s="76"/>
    </row>
    <row r="83" spans="4:73" s="35" customFormat="1" ht="20.25" customHeight="1">
      <c r="D83" s="39"/>
      <c r="E83" s="39"/>
      <c r="F83" s="39"/>
      <c r="G83" s="150"/>
      <c r="H83" s="151"/>
      <c r="I83" s="205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7"/>
      <c r="U83" s="194"/>
      <c r="V83" s="194"/>
      <c r="W83" s="194"/>
      <c r="X83" s="194"/>
      <c r="Y83" s="194"/>
      <c r="Z83" s="194"/>
      <c r="AA83" s="195"/>
      <c r="AB83" s="195"/>
      <c r="AC83" s="128"/>
      <c r="AD83" s="128"/>
      <c r="AE83" s="128"/>
      <c r="AF83" s="128"/>
      <c r="AG83" s="128"/>
      <c r="AH83" s="128"/>
      <c r="AI83" s="130"/>
      <c r="AJ83" s="130"/>
      <c r="AK83" s="130"/>
      <c r="AL83" s="130"/>
      <c r="AM83" s="128"/>
      <c r="AN83" s="128"/>
      <c r="AO83" s="130"/>
      <c r="AP83" s="130"/>
      <c r="AQ83" s="131"/>
      <c r="AR83" s="131"/>
      <c r="AS83" s="131"/>
      <c r="AT83" s="131"/>
      <c r="AU83" s="131"/>
      <c r="AV83" s="131"/>
      <c r="AW83" s="31">
        <v>22</v>
      </c>
      <c r="AX83" s="31">
        <v>50</v>
      </c>
      <c r="AY83" s="19" t="s">
        <v>11</v>
      </c>
      <c r="AZ83" s="19" t="s">
        <v>11</v>
      </c>
      <c r="BA83" s="24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75"/>
      <c r="BN83" s="76"/>
      <c r="BO83" s="76"/>
      <c r="BP83" s="76"/>
      <c r="BQ83" s="76"/>
      <c r="BR83" s="76"/>
      <c r="BS83" s="76"/>
      <c r="BT83" s="76"/>
      <c r="BU83" s="76"/>
    </row>
    <row r="84" spans="4:73" s="35" customFormat="1" ht="16.5" customHeight="1">
      <c r="D84" s="39"/>
      <c r="E84" s="39"/>
      <c r="F84" s="39"/>
      <c r="G84" s="128">
        <v>15</v>
      </c>
      <c r="H84" s="128"/>
      <c r="I84" s="209" t="s">
        <v>110</v>
      </c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432">
        <v>2</v>
      </c>
      <c r="V84" s="432"/>
      <c r="W84" s="432"/>
      <c r="X84" s="432"/>
      <c r="Y84" s="432"/>
      <c r="Z84" s="440"/>
      <c r="AA84" s="128"/>
      <c r="AB84" s="128"/>
      <c r="AC84" s="431"/>
      <c r="AD84" s="432"/>
      <c r="AE84" s="138">
        <v>120</v>
      </c>
      <c r="AF84" s="138"/>
      <c r="AG84" s="138">
        <v>4</v>
      </c>
      <c r="AH84" s="138"/>
      <c r="AI84" s="137">
        <v>68</v>
      </c>
      <c r="AJ84" s="137"/>
      <c r="AK84" s="137">
        <v>24</v>
      </c>
      <c r="AL84" s="137"/>
      <c r="AM84" s="137">
        <v>24</v>
      </c>
      <c r="AN84" s="137"/>
      <c r="AO84" s="137">
        <v>20</v>
      </c>
      <c r="AP84" s="137"/>
      <c r="AQ84" s="138"/>
      <c r="AR84" s="138"/>
      <c r="AS84" s="138">
        <v>8</v>
      </c>
      <c r="AT84" s="138"/>
      <c r="AU84" s="442">
        <v>44</v>
      </c>
      <c r="AV84" s="440"/>
      <c r="AW84" s="128"/>
      <c r="AX84" s="128"/>
      <c r="AY84" s="128">
        <v>4</v>
      </c>
      <c r="AZ84" s="128"/>
      <c r="BA84" s="128"/>
      <c r="BB84" s="128"/>
      <c r="BC84" s="128"/>
      <c r="BD84" s="128"/>
      <c r="BE84" s="129"/>
      <c r="BF84" s="129"/>
      <c r="BG84" s="128"/>
      <c r="BH84" s="128"/>
      <c r="BI84" s="128"/>
      <c r="BJ84" s="128"/>
      <c r="BK84" s="128"/>
      <c r="BL84" s="128"/>
      <c r="BM84" s="75"/>
      <c r="BN84" s="76"/>
      <c r="BO84" s="76"/>
      <c r="BP84" s="76"/>
      <c r="BQ84" s="76"/>
      <c r="BR84" s="76"/>
      <c r="BS84" s="76"/>
      <c r="BT84" s="76"/>
      <c r="BU84" s="76"/>
    </row>
    <row r="85" spans="4:73" s="35" customFormat="1" ht="18.75" customHeight="1">
      <c r="D85" s="39"/>
      <c r="E85" s="39"/>
      <c r="F85" s="39"/>
      <c r="G85" s="128"/>
      <c r="H85" s="128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434"/>
      <c r="V85" s="434"/>
      <c r="W85" s="434"/>
      <c r="X85" s="434"/>
      <c r="Y85" s="434"/>
      <c r="Z85" s="441"/>
      <c r="AA85" s="196"/>
      <c r="AB85" s="196"/>
      <c r="AC85" s="433"/>
      <c r="AD85" s="434"/>
      <c r="AE85" s="260"/>
      <c r="AF85" s="260"/>
      <c r="AG85" s="260"/>
      <c r="AH85" s="260"/>
      <c r="AI85" s="261"/>
      <c r="AJ85" s="261"/>
      <c r="AK85" s="261"/>
      <c r="AL85" s="261"/>
      <c r="AM85" s="261"/>
      <c r="AN85" s="261"/>
      <c r="AO85" s="261"/>
      <c r="AP85" s="261"/>
      <c r="AQ85" s="260"/>
      <c r="AR85" s="260"/>
      <c r="AS85" s="260"/>
      <c r="AT85" s="260"/>
      <c r="AU85" s="143"/>
      <c r="AV85" s="443"/>
      <c r="AW85" s="19"/>
      <c r="AX85" s="19"/>
      <c r="AY85" s="27">
        <v>24</v>
      </c>
      <c r="AZ85" s="27">
        <v>44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75"/>
      <c r="BN85" s="76"/>
      <c r="BO85" s="76"/>
      <c r="BP85" s="76"/>
      <c r="BQ85" s="76"/>
      <c r="BR85" s="76"/>
      <c r="BS85" s="76"/>
      <c r="BT85" s="76"/>
      <c r="BU85" s="76"/>
    </row>
    <row r="86" spans="4:73" s="35" customFormat="1" ht="15.75" customHeight="1">
      <c r="D86" s="39"/>
      <c r="E86" s="39"/>
      <c r="F86" s="39"/>
      <c r="G86" s="148">
        <v>16</v>
      </c>
      <c r="H86" s="149"/>
      <c r="I86" s="199" t="s">
        <v>111</v>
      </c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1"/>
      <c r="U86" s="128"/>
      <c r="V86" s="128"/>
      <c r="W86" s="128"/>
      <c r="X86" s="228">
        <v>2</v>
      </c>
      <c r="Y86" s="254"/>
      <c r="Z86" s="229"/>
      <c r="AA86" s="128"/>
      <c r="AB86" s="128"/>
      <c r="AC86" s="128"/>
      <c r="AD86" s="128"/>
      <c r="AE86" s="128">
        <v>150</v>
      </c>
      <c r="AF86" s="128"/>
      <c r="AG86" s="128">
        <v>5</v>
      </c>
      <c r="AH86" s="128"/>
      <c r="AI86" s="127">
        <v>50</v>
      </c>
      <c r="AJ86" s="127"/>
      <c r="AK86" s="127">
        <v>24</v>
      </c>
      <c r="AL86" s="127"/>
      <c r="AM86" s="127">
        <v>26</v>
      </c>
      <c r="AN86" s="127"/>
      <c r="AO86" s="127" t="s">
        <v>11</v>
      </c>
      <c r="AP86" s="127"/>
      <c r="AQ86" s="128"/>
      <c r="AR86" s="128"/>
      <c r="AS86" s="128">
        <v>10</v>
      </c>
      <c r="AT86" s="128"/>
      <c r="AU86" s="128">
        <v>88</v>
      </c>
      <c r="AV86" s="134"/>
      <c r="AW86" s="128" t="s">
        <v>11</v>
      </c>
      <c r="AX86" s="128"/>
      <c r="AY86" s="129">
        <v>3</v>
      </c>
      <c r="AZ86" s="129"/>
      <c r="BA86" s="129"/>
      <c r="BB86" s="129"/>
      <c r="BC86" s="128"/>
      <c r="BD86" s="128"/>
      <c r="BE86" s="129"/>
      <c r="BF86" s="129"/>
      <c r="BG86" s="128"/>
      <c r="BH86" s="128"/>
      <c r="BI86" s="128"/>
      <c r="BJ86" s="128"/>
      <c r="BK86" s="128"/>
      <c r="BL86" s="128"/>
      <c r="BM86" s="75"/>
      <c r="BN86" s="76"/>
      <c r="BO86" s="76"/>
      <c r="BP86" s="76"/>
      <c r="BQ86" s="76"/>
      <c r="BR86" s="76"/>
      <c r="BS86" s="76"/>
      <c r="BT86" s="76"/>
      <c r="BU86" s="76"/>
    </row>
    <row r="87" spans="4:73" s="35" customFormat="1" ht="14.25" customHeight="1">
      <c r="D87" s="39"/>
      <c r="E87" s="39"/>
      <c r="F87" s="39"/>
      <c r="G87" s="150"/>
      <c r="H87" s="151"/>
      <c r="I87" s="202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4"/>
      <c r="U87" s="128"/>
      <c r="V87" s="128"/>
      <c r="W87" s="128"/>
      <c r="X87" s="230"/>
      <c r="Y87" s="255"/>
      <c r="Z87" s="231"/>
      <c r="AA87" s="128"/>
      <c r="AB87" s="128"/>
      <c r="AC87" s="128"/>
      <c r="AD87" s="128"/>
      <c r="AE87" s="128"/>
      <c r="AF87" s="128"/>
      <c r="AG87" s="128"/>
      <c r="AH87" s="128"/>
      <c r="AI87" s="127"/>
      <c r="AJ87" s="127"/>
      <c r="AK87" s="127"/>
      <c r="AL87" s="127"/>
      <c r="AM87" s="127"/>
      <c r="AN87" s="127"/>
      <c r="AO87" s="127"/>
      <c r="AP87" s="127"/>
      <c r="AQ87" s="128"/>
      <c r="AR87" s="128"/>
      <c r="AS87" s="128"/>
      <c r="AT87" s="128"/>
      <c r="AU87" s="128"/>
      <c r="AV87" s="134"/>
      <c r="AW87" s="19"/>
      <c r="AX87" s="19"/>
      <c r="AY87" s="19">
        <v>24</v>
      </c>
      <c r="AZ87" s="19">
        <v>26</v>
      </c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75"/>
      <c r="BN87" s="76"/>
      <c r="BO87" s="76"/>
      <c r="BP87" s="76"/>
      <c r="BQ87" s="76"/>
      <c r="BR87" s="76"/>
      <c r="BS87" s="76"/>
      <c r="BT87" s="76"/>
      <c r="BU87" s="76"/>
    </row>
    <row r="88" spans="4:73" s="35" customFormat="1" ht="16.5" customHeight="1">
      <c r="D88" s="39"/>
      <c r="E88" s="39"/>
      <c r="F88" s="39"/>
      <c r="G88" s="148">
        <v>17</v>
      </c>
      <c r="H88" s="149"/>
      <c r="I88" s="188" t="s">
        <v>112</v>
      </c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90"/>
      <c r="U88" s="148">
        <v>2</v>
      </c>
      <c r="V88" s="159"/>
      <c r="W88" s="149"/>
      <c r="X88" s="148"/>
      <c r="Y88" s="159"/>
      <c r="Z88" s="149"/>
      <c r="AA88" s="196"/>
      <c r="AB88" s="196"/>
      <c r="AC88" s="148"/>
      <c r="AD88" s="149"/>
      <c r="AE88" s="128">
        <v>150</v>
      </c>
      <c r="AF88" s="128"/>
      <c r="AG88" s="128">
        <v>5</v>
      </c>
      <c r="AH88" s="128"/>
      <c r="AI88" s="127">
        <v>60</v>
      </c>
      <c r="AJ88" s="127"/>
      <c r="AK88" s="127">
        <v>22</v>
      </c>
      <c r="AL88" s="127"/>
      <c r="AM88" s="127">
        <v>20</v>
      </c>
      <c r="AN88" s="127"/>
      <c r="AO88" s="127">
        <v>18</v>
      </c>
      <c r="AP88" s="127"/>
      <c r="AQ88" s="128"/>
      <c r="AR88" s="128"/>
      <c r="AS88" s="128">
        <v>10</v>
      </c>
      <c r="AT88" s="128"/>
      <c r="AU88" s="128">
        <v>80</v>
      </c>
      <c r="AV88" s="128"/>
      <c r="AW88" s="326"/>
      <c r="AX88" s="327"/>
      <c r="AY88" s="129" t="s">
        <v>113</v>
      </c>
      <c r="AZ88" s="129"/>
      <c r="BA88" s="129"/>
      <c r="BB88" s="129"/>
      <c r="BC88" s="128"/>
      <c r="BD88" s="128"/>
      <c r="BE88" s="129"/>
      <c r="BF88" s="129"/>
      <c r="BG88" s="128"/>
      <c r="BH88" s="128"/>
      <c r="BI88" s="128"/>
      <c r="BJ88" s="128"/>
      <c r="BK88" s="128"/>
      <c r="BL88" s="134"/>
      <c r="BM88" s="75"/>
      <c r="BN88" s="76"/>
      <c r="BO88" s="76"/>
      <c r="BP88" s="76"/>
      <c r="BQ88" s="76"/>
      <c r="BR88" s="76"/>
      <c r="BS88" s="76"/>
      <c r="BT88" s="76"/>
      <c r="BU88" s="76"/>
    </row>
    <row r="89" spans="4:73" s="35" customFormat="1" ht="22.5" customHeight="1">
      <c r="D89" s="39"/>
      <c r="E89" s="39"/>
      <c r="F89" s="39"/>
      <c r="G89" s="150"/>
      <c r="H89" s="151"/>
      <c r="I89" s="191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3"/>
      <c r="U89" s="150"/>
      <c r="V89" s="160"/>
      <c r="W89" s="151"/>
      <c r="X89" s="150"/>
      <c r="Y89" s="160"/>
      <c r="Z89" s="151"/>
      <c r="AA89" s="197"/>
      <c r="AB89" s="197"/>
      <c r="AC89" s="150"/>
      <c r="AD89" s="151"/>
      <c r="AE89" s="128"/>
      <c r="AF89" s="128"/>
      <c r="AG89" s="128"/>
      <c r="AH89" s="128"/>
      <c r="AI89" s="127"/>
      <c r="AJ89" s="127"/>
      <c r="AK89" s="127"/>
      <c r="AL89" s="127"/>
      <c r="AM89" s="127"/>
      <c r="AN89" s="127"/>
      <c r="AO89" s="127"/>
      <c r="AP89" s="127"/>
      <c r="AQ89" s="128"/>
      <c r="AR89" s="128"/>
      <c r="AS89" s="128"/>
      <c r="AT89" s="128"/>
      <c r="AU89" s="128"/>
      <c r="AV89" s="128"/>
      <c r="AW89" s="19"/>
      <c r="AX89" s="19"/>
      <c r="AY89" s="19">
        <v>22</v>
      </c>
      <c r="AZ89" s="19">
        <v>38</v>
      </c>
      <c r="BA89" s="19" t="s">
        <v>11</v>
      </c>
      <c r="BB89" s="19" t="s">
        <v>11</v>
      </c>
      <c r="BC89" s="19"/>
      <c r="BD89" s="19"/>
      <c r="BE89" s="19"/>
      <c r="BF89" s="19"/>
      <c r="BG89" s="19"/>
      <c r="BH89" s="19"/>
      <c r="BI89" s="19"/>
      <c r="BJ89" s="19"/>
      <c r="BK89" s="19"/>
      <c r="BL89" s="23"/>
      <c r="BM89" s="75"/>
      <c r="BN89" s="76"/>
      <c r="BO89" s="76"/>
      <c r="BP89" s="76"/>
      <c r="BQ89" s="76"/>
      <c r="BR89" s="76"/>
      <c r="BS89" s="76"/>
      <c r="BT89" s="76"/>
      <c r="BU89" s="76"/>
    </row>
    <row r="90" spans="4:73" s="35" customFormat="1" ht="15.75" customHeight="1">
      <c r="D90" s="39"/>
      <c r="E90" s="39"/>
      <c r="F90" s="39"/>
      <c r="G90" s="148">
        <v>18</v>
      </c>
      <c r="H90" s="149"/>
      <c r="I90" s="209" t="s">
        <v>114</v>
      </c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11">
        <v>3</v>
      </c>
      <c r="V90" s="211"/>
      <c r="W90" s="211"/>
      <c r="X90" s="211"/>
      <c r="Y90" s="211"/>
      <c r="Z90" s="211"/>
      <c r="AA90" s="128"/>
      <c r="AB90" s="128"/>
      <c r="AC90" s="211"/>
      <c r="AD90" s="211"/>
      <c r="AE90" s="238">
        <v>120</v>
      </c>
      <c r="AF90" s="238"/>
      <c r="AG90" s="239">
        <v>4</v>
      </c>
      <c r="AH90" s="239"/>
      <c r="AI90" s="346">
        <v>72</v>
      </c>
      <c r="AJ90" s="346"/>
      <c r="AK90" s="346">
        <v>40</v>
      </c>
      <c r="AL90" s="346"/>
      <c r="AM90" s="346">
        <v>32</v>
      </c>
      <c r="AN90" s="346"/>
      <c r="AO90" s="346"/>
      <c r="AP90" s="346"/>
      <c r="AQ90" s="439"/>
      <c r="AR90" s="439"/>
      <c r="AS90" s="439">
        <v>8</v>
      </c>
      <c r="AT90" s="439"/>
      <c r="AU90" s="344">
        <v>40</v>
      </c>
      <c r="AV90" s="345"/>
      <c r="AW90" s="128"/>
      <c r="AX90" s="128"/>
      <c r="AY90" s="134"/>
      <c r="AZ90" s="181"/>
      <c r="BA90" s="134">
        <v>4</v>
      </c>
      <c r="BB90" s="181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75"/>
      <c r="BN90" s="76"/>
      <c r="BO90" s="76"/>
      <c r="BP90" s="76"/>
      <c r="BQ90" s="76"/>
      <c r="BR90" s="76"/>
      <c r="BS90" s="76"/>
      <c r="BT90" s="76"/>
      <c r="BU90" s="76"/>
    </row>
    <row r="91" spans="4:73" s="35" customFormat="1" ht="18.75" customHeight="1">
      <c r="D91" s="39"/>
      <c r="E91" s="39"/>
      <c r="F91" s="39"/>
      <c r="G91" s="150"/>
      <c r="H91" s="151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1"/>
      <c r="V91" s="211"/>
      <c r="W91" s="211"/>
      <c r="X91" s="211"/>
      <c r="Y91" s="211"/>
      <c r="Z91" s="211"/>
      <c r="AA91" s="128"/>
      <c r="AB91" s="128"/>
      <c r="AC91" s="211"/>
      <c r="AD91" s="211"/>
      <c r="AE91" s="238"/>
      <c r="AF91" s="238"/>
      <c r="AG91" s="239"/>
      <c r="AH91" s="239"/>
      <c r="AI91" s="346"/>
      <c r="AJ91" s="346"/>
      <c r="AK91" s="346"/>
      <c r="AL91" s="346"/>
      <c r="AM91" s="346"/>
      <c r="AN91" s="346"/>
      <c r="AO91" s="346"/>
      <c r="AP91" s="346"/>
      <c r="AQ91" s="439"/>
      <c r="AR91" s="439"/>
      <c r="AS91" s="439"/>
      <c r="AT91" s="439"/>
      <c r="AU91" s="344"/>
      <c r="AV91" s="345"/>
      <c r="AW91" s="19"/>
      <c r="AX91" s="19"/>
      <c r="AY91" s="19"/>
      <c r="AZ91" s="19"/>
      <c r="BA91" s="19">
        <v>40</v>
      </c>
      <c r="BB91" s="19">
        <v>32</v>
      </c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75"/>
      <c r="BN91" s="76"/>
      <c r="BO91" s="76"/>
      <c r="BP91" s="76"/>
      <c r="BQ91" s="76"/>
      <c r="BR91" s="76"/>
      <c r="BS91" s="76"/>
      <c r="BT91" s="76"/>
      <c r="BU91" s="76"/>
    </row>
    <row r="92" spans="4:73" s="35" customFormat="1" ht="15" customHeight="1">
      <c r="D92" s="39"/>
      <c r="E92" s="39"/>
      <c r="F92" s="39"/>
      <c r="G92" s="128">
        <v>19</v>
      </c>
      <c r="H92" s="128"/>
      <c r="I92" s="135" t="s">
        <v>115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28">
        <v>3</v>
      </c>
      <c r="V92" s="128"/>
      <c r="W92" s="128"/>
      <c r="X92" s="128"/>
      <c r="Y92" s="128"/>
      <c r="Z92" s="128"/>
      <c r="AA92" s="195"/>
      <c r="AB92" s="195"/>
      <c r="AC92" s="128"/>
      <c r="AD92" s="128"/>
      <c r="AE92" s="131">
        <v>120</v>
      </c>
      <c r="AF92" s="131"/>
      <c r="AG92" s="131">
        <v>4</v>
      </c>
      <c r="AH92" s="131"/>
      <c r="AI92" s="130">
        <v>72</v>
      </c>
      <c r="AJ92" s="130"/>
      <c r="AK92" s="130">
        <v>30</v>
      </c>
      <c r="AL92" s="130"/>
      <c r="AM92" s="130">
        <v>42</v>
      </c>
      <c r="AN92" s="130"/>
      <c r="AO92" s="130"/>
      <c r="AP92" s="130"/>
      <c r="AQ92" s="131"/>
      <c r="AR92" s="131"/>
      <c r="AS92" s="131">
        <v>8</v>
      </c>
      <c r="AT92" s="131"/>
      <c r="AU92" s="131">
        <v>40</v>
      </c>
      <c r="AV92" s="131"/>
      <c r="AW92" s="131"/>
      <c r="AX92" s="131"/>
      <c r="AY92" s="131"/>
      <c r="AZ92" s="131"/>
      <c r="BA92" s="131">
        <v>4</v>
      </c>
      <c r="BB92" s="131"/>
      <c r="BC92" s="128"/>
      <c r="BD92" s="128"/>
      <c r="BE92" s="129"/>
      <c r="BF92" s="129"/>
      <c r="BG92" s="128"/>
      <c r="BH92" s="128"/>
      <c r="BI92" s="128"/>
      <c r="BJ92" s="128"/>
      <c r="BK92" s="128"/>
      <c r="BL92" s="128"/>
      <c r="BM92" s="75"/>
      <c r="BN92" s="76"/>
      <c r="BO92" s="76"/>
      <c r="BP92" s="76"/>
      <c r="BQ92" s="76"/>
      <c r="BR92" s="76"/>
      <c r="BS92" s="76"/>
      <c r="BT92" s="76"/>
      <c r="BU92" s="76"/>
    </row>
    <row r="93" spans="4:73" s="35" customFormat="1" ht="17.25" customHeight="1">
      <c r="D93" s="39"/>
      <c r="E93" s="39"/>
      <c r="F93" s="39"/>
      <c r="G93" s="128"/>
      <c r="H93" s="128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28"/>
      <c r="V93" s="128"/>
      <c r="W93" s="128"/>
      <c r="X93" s="128"/>
      <c r="Y93" s="128"/>
      <c r="Z93" s="128"/>
      <c r="AA93" s="195"/>
      <c r="AB93" s="195"/>
      <c r="AC93" s="128"/>
      <c r="AD93" s="128"/>
      <c r="AE93" s="131"/>
      <c r="AF93" s="131"/>
      <c r="AG93" s="131"/>
      <c r="AH93" s="131"/>
      <c r="AI93" s="130"/>
      <c r="AJ93" s="130"/>
      <c r="AK93" s="130"/>
      <c r="AL93" s="130"/>
      <c r="AM93" s="130"/>
      <c r="AN93" s="130"/>
      <c r="AO93" s="130"/>
      <c r="AP93" s="130"/>
      <c r="AQ93" s="131"/>
      <c r="AR93" s="131"/>
      <c r="AS93" s="131"/>
      <c r="AT93" s="131"/>
      <c r="AU93" s="131"/>
      <c r="AV93" s="131"/>
      <c r="AW93" s="31"/>
      <c r="AX93" s="31"/>
      <c r="AY93" s="31"/>
      <c r="AZ93" s="31"/>
      <c r="BA93" s="31">
        <v>30</v>
      </c>
      <c r="BB93" s="31">
        <v>42</v>
      </c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75"/>
      <c r="BN93" s="76"/>
      <c r="BO93" s="76"/>
      <c r="BP93" s="76"/>
      <c r="BQ93" s="76"/>
      <c r="BR93" s="76"/>
      <c r="BS93" s="76"/>
      <c r="BT93" s="76"/>
      <c r="BU93" s="76"/>
    </row>
    <row r="94" spans="4:73" s="35" customFormat="1" ht="15" customHeight="1">
      <c r="D94" s="39"/>
      <c r="E94" s="39"/>
      <c r="F94" s="73"/>
      <c r="G94" s="128">
        <v>20</v>
      </c>
      <c r="H94" s="128"/>
      <c r="I94" s="135" t="s">
        <v>116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28">
        <v>4</v>
      </c>
      <c r="V94" s="128"/>
      <c r="W94" s="128"/>
      <c r="X94" s="128"/>
      <c r="Y94" s="128"/>
      <c r="Z94" s="128"/>
      <c r="AA94" s="195"/>
      <c r="AB94" s="195"/>
      <c r="AC94" s="128"/>
      <c r="AD94" s="128"/>
      <c r="AE94" s="128">
        <v>120</v>
      </c>
      <c r="AF94" s="128"/>
      <c r="AG94" s="128">
        <v>4</v>
      </c>
      <c r="AH94" s="128"/>
      <c r="AI94" s="127">
        <v>68</v>
      </c>
      <c r="AJ94" s="127"/>
      <c r="AK94" s="127">
        <v>44</v>
      </c>
      <c r="AL94" s="127"/>
      <c r="AM94" s="127">
        <v>24</v>
      </c>
      <c r="AN94" s="127"/>
      <c r="AO94" s="127"/>
      <c r="AP94" s="127"/>
      <c r="AQ94" s="128"/>
      <c r="AR94" s="128"/>
      <c r="AS94" s="128">
        <v>8</v>
      </c>
      <c r="AT94" s="128"/>
      <c r="AU94" s="128">
        <v>44</v>
      </c>
      <c r="AV94" s="128"/>
      <c r="AW94" s="128" t="s">
        <v>11</v>
      </c>
      <c r="AX94" s="128"/>
      <c r="AY94" s="128" t="s">
        <v>11</v>
      </c>
      <c r="AZ94" s="128"/>
      <c r="BA94" s="128"/>
      <c r="BB94" s="128"/>
      <c r="BC94" s="128">
        <v>4</v>
      </c>
      <c r="BD94" s="128"/>
      <c r="BE94" s="128"/>
      <c r="BF94" s="128"/>
      <c r="BG94" s="128" t="s">
        <v>11</v>
      </c>
      <c r="BH94" s="128"/>
      <c r="BI94" s="128" t="s">
        <v>11</v>
      </c>
      <c r="BJ94" s="128"/>
      <c r="BK94" s="128" t="s">
        <v>11</v>
      </c>
      <c r="BL94" s="128"/>
      <c r="BM94" s="75"/>
      <c r="BN94" s="76"/>
      <c r="BO94" s="76"/>
      <c r="BP94" s="76"/>
      <c r="BQ94" s="76"/>
      <c r="BR94" s="76"/>
      <c r="BS94" s="76"/>
      <c r="BT94" s="76"/>
      <c r="BU94" s="76"/>
    </row>
    <row r="95" spans="4:73" s="35" customFormat="1" ht="19.5" customHeight="1">
      <c r="D95" s="39"/>
      <c r="E95" s="39"/>
      <c r="F95" s="73"/>
      <c r="G95" s="128"/>
      <c r="H95" s="128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28"/>
      <c r="V95" s="128"/>
      <c r="W95" s="128"/>
      <c r="X95" s="128"/>
      <c r="Y95" s="128"/>
      <c r="Z95" s="128"/>
      <c r="AA95" s="195"/>
      <c r="AB95" s="195"/>
      <c r="AC95" s="128"/>
      <c r="AD95" s="128"/>
      <c r="AE95" s="128"/>
      <c r="AF95" s="128"/>
      <c r="AG95" s="128"/>
      <c r="AH95" s="128"/>
      <c r="AI95" s="127"/>
      <c r="AJ95" s="127"/>
      <c r="AK95" s="127"/>
      <c r="AL95" s="127"/>
      <c r="AM95" s="127"/>
      <c r="AN95" s="127"/>
      <c r="AO95" s="127"/>
      <c r="AP95" s="127"/>
      <c r="AQ95" s="128"/>
      <c r="AR95" s="128"/>
      <c r="AS95" s="128"/>
      <c r="AT95" s="128"/>
      <c r="AU95" s="128"/>
      <c r="AV95" s="128"/>
      <c r="AW95" s="19"/>
      <c r="AX95" s="19"/>
      <c r="AY95" s="19"/>
      <c r="AZ95" s="19"/>
      <c r="BA95" s="19"/>
      <c r="BB95" s="19"/>
      <c r="BC95" s="19">
        <v>44</v>
      </c>
      <c r="BD95" s="21">
        <v>24</v>
      </c>
      <c r="BE95" s="74"/>
      <c r="BF95" s="74"/>
      <c r="BG95" s="74"/>
      <c r="BH95" s="74"/>
      <c r="BI95" s="74"/>
      <c r="BJ95" s="74"/>
      <c r="BK95" s="74"/>
      <c r="BL95" s="74"/>
      <c r="BM95" s="75"/>
      <c r="BN95" s="76"/>
      <c r="BO95" s="76"/>
      <c r="BP95" s="76"/>
      <c r="BQ95" s="76"/>
      <c r="BR95" s="76"/>
      <c r="BS95" s="76"/>
      <c r="BT95" s="76"/>
      <c r="BU95" s="76"/>
    </row>
    <row r="96" spans="4:73" s="35" customFormat="1" ht="19.5" customHeight="1">
      <c r="D96" s="39"/>
      <c r="E96" s="39"/>
      <c r="F96" s="73"/>
      <c r="G96" s="148">
        <v>21</v>
      </c>
      <c r="H96" s="149"/>
      <c r="I96" s="188" t="s">
        <v>117</v>
      </c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90"/>
      <c r="U96" s="148">
        <v>4</v>
      </c>
      <c r="V96" s="159"/>
      <c r="W96" s="149"/>
      <c r="X96" s="148"/>
      <c r="Y96" s="159"/>
      <c r="Z96" s="149"/>
      <c r="AA96" s="128"/>
      <c r="AB96" s="128"/>
      <c r="AC96" s="148"/>
      <c r="AD96" s="149"/>
      <c r="AE96" s="148">
        <v>120</v>
      </c>
      <c r="AF96" s="149"/>
      <c r="AG96" s="148">
        <v>4</v>
      </c>
      <c r="AH96" s="149"/>
      <c r="AI96" s="228">
        <v>72</v>
      </c>
      <c r="AJ96" s="229"/>
      <c r="AK96" s="228">
        <v>30</v>
      </c>
      <c r="AL96" s="229"/>
      <c r="AM96" s="228">
        <v>42</v>
      </c>
      <c r="AN96" s="229"/>
      <c r="AO96" s="148"/>
      <c r="AP96" s="149"/>
      <c r="AQ96" s="347"/>
      <c r="AR96" s="348"/>
      <c r="AS96" s="347">
        <v>8</v>
      </c>
      <c r="AT96" s="348"/>
      <c r="AU96" s="129">
        <v>40</v>
      </c>
      <c r="AV96" s="129"/>
      <c r="AW96" s="128"/>
      <c r="AX96" s="128"/>
      <c r="AY96" s="128"/>
      <c r="AZ96" s="128"/>
      <c r="BA96" s="128"/>
      <c r="BB96" s="128"/>
      <c r="BC96" s="128">
        <v>4</v>
      </c>
      <c r="BD96" s="128"/>
      <c r="BE96" s="194"/>
      <c r="BF96" s="194"/>
      <c r="BG96" s="194"/>
      <c r="BH96" s="194"/>
      <c r="BI96" s="128"/>
      <c r="BJ96" s="128"/>
      <c r="BK96" s="128"/>
      <c r="BL96" s="128"/>
      <c r="BM96" s="75"/>
      <c r="BN96" s="76"/>
      <c r="BO96" s="76"/>
      <c r="BP96" s="76"/>
      <c r="BQ96" s="76"/>
      <c r="BR96" s="76"/>
      <c r="BS96" s="76"/>
      <c r="BT96" s="76"/>
      <c r="BU96" s="76"/>
    </row>
    <row r="97" spans="1:73" s="35" customFormat="1" ht="19.5" customHeight="1">
      <c r="D97" s="39"/>
      <c r="E97" s="39"/>
      <c r="F97" s="73"/>
      <c r="G97" s="150"/>
      <c r="H97" s="151"/>
      <c r="I97" s="191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3"/>
      <c r="U97" s="150"/>
      <c r="V97" s="160"/>
      <c r="W97" s="151"/>
      <c r="X97" s="150"/>
      <c r="Y97" s="160"/>
      <c r="Z97" s="151"/>
      <c r="AA97" s="128"/>
      <c r="AB97" s="128"/>
      <c r="AC97" s="150"/>
      <c r="AD97" s="151"/>
      <c r="AE97" s="150"/>
      <c r="AF97" s="151"/>
      <c r="AG97" s="150"/>
      <c r="AH97" s="151"/>
      <c r="AI97" s="230"/>
      <c r="AJ97" s="231"/>
      <c r="AK97" s="230"/>
      <c r="AL97" s="231"/>
      <c r="AM97" s="230"/>
      <c r="AN97" s="231"/>
      <c r="AO97" s="150"/>
      <c r="AP97" s="151"/>
      <c r="AQ97" s="349"/>
      <c r="AR97" s="350"/>
      <c r="AS97" s="349"/>
      <c r="AT97" s="350"/>
      <c r="AU97" s="129"/>
      <c r="AV97" s="129"/>
      <c r="AW97" s="19"/>
      <c r="AX97" s="19"/>
      <c r="AY97" s="19"/>
      <c r="AZ97" s="19"/>
      <c r="BA97" s="19"/>
      <c r="BB97" s="19"/>
      <c r="BC97" s="19">
        <v>30</v>
      </c>
      <c r="BD97" s="19">
        <v>42</v>
      </c>
      <c r="BE97" s="19"/>
      <c r="BF97" s="19"/>
      <c r="BG97" s="19"/>
      <c r="BH97" s="19"/>
      <c r="BI97" s="19"/>
      <c r="BJ97" s="19"/>
      <c r="BK97" s="19"/>
      <c r="BL97" s="19"/>
      <c r="BM97" s="75"/>
      <c r="BN97" s="76"/>
      <c r="BO97" s="76"/>
      <c r="BP97" s="76"/>
      <c r="BQ97" s="76"/>
      <c r="BR97" s="76"/>
      <c r="BS97" s="76"/>
      <c r="BT97" s="76"/>
      <c r="BU97" s="76"/>
    </row>
    <row r="98" spans="1:73" s="35" customFormat="1" ht="12.75" customHeight="1">
      <c r="B98" s="147"/>
      <c r="C98" s="147"/>
      <c r="D98" s="147"/>
      <c r="E98" s="147"/>
      <c r="F98" s="247"/>
      <c r="G98" s="148">
        <v>22</v>
      </c>
      <c r="H98" s="149"/>
      <c r="I98" s="135" t="s">
        <v>118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28">
        <v>5</v>
      </c>
      <c r="V98" s="128"/>
      <c r="W98" s="128"/>
      <c r="X98" s="128"/>
      <c r="Y98" s="128"/>
      <c r="Z98" s="128"/>
      <c r="AA98" s="128"/>
      <c r="AB98" s="128"/>
      <c r="AC98" s="128"/>
      <c r="AD98" s="128"/>
      <c r="AE98" s="128">
        <v>120</v>
      </c>
      <c r="AF98" s="128"/>
      <c r="AG98" s="128">
        <v>4</v>
      </c>
      <c r="AH98" s="128"/>
      <c r="AI98" s="127">
        <v>72</v>
      </c>
      <c r="AJ98" s="127"/>
      <c r="AK98" s="127">
        <v>30</v>
      </c>
      <c r="AL98" s="127"/>
      <c r="AM98" s="127">
        <v>42</v>
      </c>
      <c r="AN98" s="127"/>
      <c r="AO98" s="127"/>
      <c r="AP98" s="127"/>
      <c r="AQ98" s="128"/>
      <c r="AR98" s="128"/>
      <c r="AS98" s="128">
        <v>8</v>
      </c>
      <c r="AT98" s="128"/>
      <c r="AU98" s="128">
        <v>40</v>
      </c>
      <c r="AV98" s="128"/>
      <c r="AW98" s="128" t="s">
        <v>11</v>
      </c>
      <c r="AX98" s="128"/>
      <c r="AY98" s="129"/>
      <c r="AZ98" s="129"/>
      <c r="BA98" s="129"/>
      <c r="BB98" s="129"/>
      <c r="BC98" s="129"/>
      <c r="BD98" s="129"/>
      <c r="BE98" s="129">
        <v>4</v>
      </c>
      <c r="BF98" s="129"/>
      <c r="BG98" s="129"/>
      <c r="BH98" s="129"/>
      <c r="BI98" s="129"/>
      <c r="BJ98" s="129"/>
      <c r="BK98" s="128"/>
      <c r="BL98" s="134"/>
      <c r="BM98" s="258"/>
      <c r="BN98" s="259"/>
      <c r="BO98" s="259"/>
      <c r="BP98" s="259"/>
      <c r="BQ98" s="259"/>
      <c r="BR98" s="259"/>
      <c r="BS98" s="259"/>
      <c r="BT98" s="259"/>
      <c r="BU98" s="259"/>
    </row>
    <row r="99" spans="1:73" s="35" customFormat="1" ht="30" customHeight="1">
      <c r="B99" s="147"/>
      <c r="C99" s="147"/>
      <c r="D99" s="147"/>
      <c r="E99" s="147"/>
      <c r="F99" s="247"/>
      <c r="G99" s="150"/>
      <c r="H99" s="151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7"/>
      <c r="AJ99" s="127"/>
      <c r="AK99" s="127"/>
      <c r="AL99" s="127"/>
      <c r="AM99" s="127"/>
      <c r="AN99" s="127"/>
      <c r="AO99" s="127"/>
      <c r="AP99" s="127"/>
      <c r="AQ99" s="128"/>
      <c r="AR99" s="128"/>
      <c r="AS99" s="128"/>
      <c r="AT99" s="128"/>
      <c r="AU99" s="128"/>
      <c r="AV99" s="128"/>
      <c r="AW99" s="19"/>
      <c r="AX99" s="19"/>
      <c r="AY99" s="19"/>
      <c r="AZ99" s="19"/>
      <c r="BA99" s="19"/>
      <c r="BB99" s="19"/>
      <c r="BC99" s="19"/>
      <c r="BD99" s="19"/>
      <c r="BE99" s="19">
        <v>30</v>
      </c>
      <c r="BF99" s="19">
        <v>42</v>
      </c>
      <c r="BG99" s="19"/>
      <c r="BH99" s="19"/>
      <c r="BI99" s="19"/>
      <c r="BJ99" s="19"/>
      <c r="BK99" s="19"/>
      <c r="BL99" s="23"/>
      <c r="BM99" s="258"/>
      <c r="BN99" s="259"/>
      <c r="BO99" s="259"/>
      <c r="BP99" s="259"/>
      <c r="BQ99" s="259"/>
      <c r="BR99" s="259"/>
      <c r="BS99" s="259"/>
      <c r="BT99" s="259"/>
      <c r="BU99" s="259"/>
    </row>
    <row r="100" spans="1:73" s="35" customFormat="1" ht="12.75" customHeight="1">
      <c r="B100" s="147"/>
      <c r="C100" s="147"/>
      <c r="D100" s="147"/>
      <c r="E100" s="147"/>
      <c r="F100" s="247"/>
      <c r="G100" s="148">
        <v>23</v>
      </c>
      <c r="H100" s="149"/>
      <c r="I100" s="188" t="s">
        <v>119</v>
      </c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90"/>
      <c r="U100" s="128">
        <v>5</v>
      </c>
      <c r="V100" s="128"/>
      <c r="W100" s="128"/>
      <c r="X100" s="128"/>
      <c r="Y100" s="128"/>
      <c r="Z100" s="128"/>
      <c r="AA100" s="195"/>
      <c r="AB100" s="195"/>
      <c r="AC100" s="128"/>
      <c r="AD100" s="128"/>
      <c r="AE100" s="131">
        <v>120</v>
      </c>
      <c r="AF100" s="131"/>
      <c r="AG100" s="131">
        <v>4</v>
      </c>
      <c r="AH100" s="131"/>
      <c r="AI100" s="130">
        <v>72</v>
      </c>
      <c r="AJ100" s="130"/>
      <c r="AK100" s="130">
        <v>44</v>
      </c>
      <c r="AL100" s="130"/>
      <c r="AM100" s="130">
        <v>28</v>
      </c>
      <c r="AN100" s="130"/>
      <c r="AO100" s="130"/>
      <c r="AP100" s="130"/>
      <c r="AQ100" s="131"/>
      <c r="AR100" s="131"/>
      <c r="AS100" s="131">
        <v>8</v>
      </c>
      <c r="AT100" s="131"/>
      <c r="AU100" s="131">
        <v>40</v>
      </c>
      <c r="AV100" s="131"/>
      <c r="AW100" s="131" t="s">
        <v>11</v>
      </c>
      <c r="AX100" s="131"/>
      <c r="AY100" s="187"/>
      <c r="AZ100" s="187"/>
      <c r="BA100" s="187"/>
      <c r="BB100" s="187"/>
      <c r="BC100" s="187"/>
      <c r="BD100" s="187"/>
      <c r="BE100" s="187">
        <v>4</v>
      </c>
      <c r="BF100" s="187"/>
      <c r="BG100" s="129"/>
      <c r="BH100" s="129"/>
      <c r="BI100" s="129"/>
      <c r="BJ100" s="129"/>
      <c r="BK100" s="128"/>
      <c r="BL100" s="134"/>
      <c r="BM100" s="258"/>
      <c r="BN100" s="259"/>
      <c r="BO100" s="259"/>
      <c r="BP100" s="259"/>
      <c r="BQ100" s="259"/>
      <c r="BR100" s="259"/>
      <c r="BS100" s="259"/>
      <c r="BT100" s="259"/>
      <c r="BU100" s="259"/>
    </row>
    <row r="101" spans="1:73" s="35" customFormat="1" ht="23.25" customHeight="1">
      <c r="B101" s="147"/>
      <c r="C101" s="147"/>
      <c r="D101" s="147"/>
      <c r="E101" s="147"/>
      <c r="F101" s="247"/>
      <c r="G101" s="150"/>
      <c r="H101" s="151"/>
      <c r="I101" s="191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3"/>
      <c r="U101" s="128"/>
      <c r="V101" s="128"/>
      <c r="W101" s="128"/>
      <c r="X101" s="128"/>
      <c r="Y101" s="128"/>
      <c r="Z101" s="128"/>
      <c r="AA101" s="195"/>
      <c r="AB101" s="195"/>
      <c r="AC101" s="128"/>
      <c r="AD101" s="128"/>
      <c r="AE101" s="131"/>
      <c r="AF101" s="131"/>
      <c r="AG101" s="131"/>
      <c r="AH101" s="131"/>
      <c r="AI101" s="130"/>
      <c r="AJ101" s="130"/>
      <c r="AK101" s="130"/>
      <c r="AL101" s="130"/>
      <c r="AM101" s="130"/>
      <c r="AN101" s="130"/>
      <c r="AO101" s="130"/>
      <c r="AP101" s="130"/>
      <c r="AQ101" s="131"/>
      <c r="AR101" s="131"/>
      <c r="AS101" s="131"/>
      <c r="AT101" s="131"/>
      <c r="AU101" s="131"/>
      <c r="AV101" s="131"/>
      <c r="AW101" s="31"/>
      <c r="AX101" s="31"/>
      <c r="AY101" s="31"/>
      <c r="AZ101" s="31"/>
      <c r="BA101" s="31"/>
      <c r="BB101" s="31"/>
      <c r="BC101" s="31"/>
      <c r="BD101" s="31"/>
      <c r="BE101" s="31">
        <v>44</v>
      </c>
      <c r="BF101" s="31">
        <v>28</v>
      </c>
      <c r="BG101" s="19"/>
      <c r="BH101" s="19"/>
      <c r="BI101" s="19"/>
      <c r="BJ101" s="19"/>
      <c r="BK101" s="19"/>
      <c r="BL101" s="23"/>
      <c r="BM101" s="258"/>
      <c r="BN101" s="259"/>
      <c r="BO101" s="259"/>
      <c r="BP101" s="259"/>
      <c r="BQ101" s="259"/>
      <c r="BR101" s="259"/>
      <c r="BS101" s="259"/>
      <c r="BT101" s="259"/>
      <c r="BU101" s="259"/>
    </row>
    <row r="102" spans="1:73" s="100" customFormat="1" ht="12.75" customHeight="1">
      <c r="A102" s="253"/>
      <c r="B102" s="253"/>
      <c r="C102" s="253"/>
      <c r="D102" s="253"/>
      <c r="E102" s="253"/>
      <c r="F102" s="97"/>
      <c r="G102" s="161">
        <v>24</v>
      </c>
      <c r="H102" s="163"/>
      <c r="I102" s="175" t="s">
        <v>120</v>
      </c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7"/>
      <c r="U102" s="283">
        <v>6</v>
      </c>
      <c r="V102" s="304"/>
      <c r="W102" s="284"/>
      <c r="X102" s="283" t="s">
        <v>11</v>
      </c>
      <c r="Y102" s="304"/>
      <c r="Z102" s="284"/>
      <c r="AA102" s="282"/>
      <c r="AB102" s="282"/>
      <c r="AC102" s="283"/>
      <c r="AD102" s="284"/>
      <c r="AE102" s="283">
        <v>120</v>
      </c>
      <c r="AF102" s="284"/>
      <c r="AG102" s="283">
        <v>4</v>
      </c>
      <c r="AH102" s="284"/>
      <c r="AI102" s="328">
        <v>60</v>
      </c>
      <c r="AJ102" s="329"/>
      <c r="AK102" s="328">
        <v>20</v>
      </c>
      <c r="AL102" s="329"/>
      <c r="AM102" s="328">
        <v>20</v>
      </c>
      <c r="AN102" s="329"/>
      <c r="AO102" s="283">
        <v>20</v>
      </c>
      <c r="AP102" s="284"/>
      <c r="AQ102" s="182"/>
      <c r="AR102" s="183"/>
      <c r="AS102" s="182">
        <v>14</v>
      </c>
      <c r="AT102" s="183"/>
      <c r="AU102" s="186">
        <v>46</v>
      </c>
      <c r="AV102" s="186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>
        <v>3.5</v>
      </c>
      <c r="BH102" s="282"/>
      <c r="BI102" s="132"/>
      <c r="BJ102" s="132"/>
      <c r="BK102" s="132"/>
      <c r="BL102" s="422"/>
      <c r="BM102" s="258"/>
      <c r="BN102" s="259"/>
      <c r="BO102" s="259"/>
      <c r="BP102" s="259"/>
      <c r="BQ102" s="259"/>
      <c r="BR102" s="259"/>
      <c r="BS102" s="259"/>
      <c r="BT102" s="259"/>
      <c r="BU102" s="259"/>
    </row>
    <row r="103" spans="1:73" s="100" customFormat="1" ht="20.25" customHeight="1">
      <c r="A103" s="253"/>
      <c r="B103" s="253"/>
      <c r="C103" s="253"/>
      <c r="D103" s="253"/>
      <c r="E103" s="253"/>
      <c r="F103" s="97"/>
      <c r="G103" s="164"/>
      <c r="H103" s="166"/>
      <c r="I103" s="178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80"/>
      <c r="U103" s="285"/>
      <c r="V103" s="305"/>
      <c r="W103" s="286"/>
      <c r="X103" s="285"/>
      <c r="Y103" s="305"/>
      <c r="Z103" s="286"/>
      <c r="AA103" s="282"/>
      <c r="AB103" s="282"/>
      <c r="AC103" s="285"/>
      <c r="AD103" s="286"/>
      <c r="AE103" s="285"/>
      <c r="AF103" s="286"/>
      <c r="AG103" s="285"/>
      <c r="AH103" s="286"/>
      <c r="AI103" s="330"/>
      <c r="AJ103" s="331"/>
      <c r="AK103" s="330"/>
      <c r="AL103" s="331"/>
      <c r="AM103" s="330"/>
      <c r="AN103" s="331"/>
      <c r="AO103" s="285"/>
      <c r="AP103" s="286"/>
      <c r="AQ103" s="184"/>
      <c r="AR103" s="185"/>
      <c r="AS103" s="184"/>
      <c r="AT103" s="185"/>
      <c r="AU103" s="186"/>
      <c r="AV103" s="186"/>
      <c r="AW103" s="98"/>
      <c r="AX103" s="98"/>
      <c r="AY103" s="98"/>
      <c r="AZ103" s="98"/>
      <c r="BA103" s="101"/>
      <c r="BB103" s="101"/>
      <c r="BC103" s="98"/>
      <c r="BD103" s="98"/>
      <c r="BE103" s="98"/>
      <c r="BF103" s="98"/>
      <c r="BG103" s="98">
        <v>20</v>
      </c>
      <c r="BH103" s="98">
        <v>40</v>
      </c>
      <c r="BI103" s="91"/>
      <c r="BJ103" s="91"/>
      <c r="BK103" s="91"/>
      <c r="BL103" s="99"/>
      <c r="BM103" s="258"/>
      <c r="BN103" s="259"/>
      <c r="BO103" s="259"/>
      <c r="BP103" s="259"/>
      <c r="BQ103" s="259"/>
      <c r="BR103" s="259"/>
      <c r="BS103" s="259"/>
      <c r="BT103" s="259"/>
      <c r="BU103" s="259"/>
    </row>
    <row r="104" spans="1:73" s="100" customFormat="1" ht="12" customHeight="1">
      <c r="A104" s="96"/>
      <c r="B104" s="96"/>
      <c r="C104" s="96"/>
      <c r="D104" s="96"/>
      <c r="E104" s="96"/>
      <c r="F104" s="97"/>
      <c r="G104" s="161">
        <v>25</v>
      </c>
      <c r="H104" s="163"/>
      <c r="I104" s="175" t="s">
        <v>121</v>
      </c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7"/>
      <c r="U104" s="132">
        <v>7</v>
      </c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>
        <v>180</v>
      </c>
      <c r="AF104" s="132"/>
      <c r="AG104" s="132">
        <v>6</v>
      </c>
      <c r="AH104" s="132"/>
      <c r="AI104" s="133">
        <v>90</v>
      </c>
      <c r="AJ104" s="133"/>
      <c r="AK104" s="133">
        <v>40</v>
      </c>
      <c r="AL104" s="133"/>
      <c r="AM104" s="133">
        <v>50</v>
      </c>
      <c r="AN104" s="133"/>
      <c r="AO104" s="133" t="s">
        <v>11</v>
      </c>
      <c r="AP104" s="133"/>
      <c r="AQ104" s="132"/>
      <c r="AR104" s="132"/>
      <c r="AS104" s="132">
        <v>12</v>
      </c>
      <c r="AT104" s="132"/>
      <c r="AU104" s="132">
        <v>78</v>
      </c>
      <c r="AV104" s="132"/>
      <c r="AW104" s="132"/>
      <c r="AX104" s="132"/>
      <c r="AY104" s="132"/>
      <c r="AZ104" s="132"/>
      <c r="BA104" s="132"/>
      <c r="BB104" s="132"/>
      <c r="BC104" s="132" t="s">
        <v>11</v>
      </c>
      <c r="BD104" s="132"/>
      <c r="BE104" s="132"/>
      <c r="BF104" s="132"/>
      <c r="BG104" s="132"/>
      <c r="BH104" s="132"/>
      <c r="BI104" s="132">
        <v>6</v>
      </c>
      <c r="BJ104" s="132"/>
      <c r="BK104" s="132"/>
      <c r="BL104" s="132"/>
      <c r="BM104" s="258"/>
      <c r="BN104" s="259"/>
      <c r="BO104" s="259"/>
      <c r="BP104" s="259"/>
      <c r="BQ104" s="259"/>
      <c r="BR104" s="259"/>
      <c r="BS104" s="259"/>
      <c r="BT104" s="259"/>
      <c r="BU104" s="259"/>
    </row>
    <row r="105" spans="1:73" s="100" customFormat="1" ht="16.5" customHeight="1">
      <c r="A105" s="96"/>
      <c r="B105" s="96"/>
      <c r="C105" s="96"/>
      <c r="D105" s="96"/>
      <c r="E105" s="96"/>
      <c r="F105" s="97"/>
      <c r="G105" s="164"/>
      <c r="H105" s="166"/>
      <c r="I105" s="178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80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3"/>
      <c r="AJ105" s="133"/>
      <c r="AK105" s="133"/>
      <c r="AL105" s="133"/>
      <c r="AM105" s="133"/>
      <c r="AN105" s="133"/>
      <c r="AO105" s="133"/>
      <c r="AP105" s="133"/>
      <c r="AQ105" s="132"/>
      <c r="AR105" s="132"/>
      <c r="AS105" s="132"/>
      <c r="AT105" s="132"/>
      <c r="AU105" s="132"/>
      <c r="AV105" s="132"/>
      <c r="AW105" s="91"/>
      <c r="AX105" s="91"/>
      <c r="AY105" s="91"/>
      <c r="AZ105" s="91"/>
      <c r="BA105" s="102"/>
      <c r="BB105" s="102"/>
      <c r="BC105" s="91"/>
      <c r="BD105" s="91"/>
      <c r="BE105" s="91"/>
      <c r="BF105" s="91"/>
      <c r="BG105" s="91"/>
      <c r="BH105" s="91"/>
      <c r="BI105" s="91">
        <v>40</v>
      </c>
      <c r="BJ105" s="91">
        <v>50</v>
      </c>
      <c r="BK105" s="91"/>
      <c r="BL105" s="91"/>
      <c r="BM105" s="258"/>
      <c r="BN105" s="259"/>
      <c r="BO105" s="259"/>
      <c r="BP105" s="259"/>
      <c r="BQ105" s="259"/>
      <c r="BR105" s="259"/>
      <c r="BS105" s="259"/>
      <c r="BT105" s="259"/>
      <c r="BU105" s="259"/>
    </row>
    <row r="106" spans="1:73" s="100" customFormat="1" ht="12.75" customHeight="1">
      <c r="A106" s="253"/>
      <c r="B106" s="253"/>
      <c r="C106" s="253"/>
      <c r="D106" s="253"/>
      <c r="E106" s="253"/>
      <c r="F106" s="97"/>
      <c r="G106" s="161">
        <v>26</v>
      </c>
      <c r="H106" s="163"/>
      <c r="I106" s="175" t="s">
        <v>122</v>
      </c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7"/>
      <c r="U106" s="132"/>
      <c r="V106" s="132"/>
      <c r="W106" s="132"/>
      <c r="X106" s="132">
        <v>7</v>
      </c>
      <c r="Y106" s="132"/>
      <c r="Z106" s="132"/>
      <c r="AA106" s="132"/>
      <c r="AB106" s="132"/>
      <c r="AC106" s="132"/>
      <c r="AD106" s="132"/>
      <c r="AE106" s="132">
        <v>120</v>
      </c>
      <c r="AF106" s="132"/>
      <c r="AG106" s="132">
        <v>4</v>
      </c>
      <c r="AH106" s="132"/>
      <c r="AI106" s="133">
        <v>60</v>
      </c>
      <c r="AJ106" s="133"/>
      <c r="AK106" s="133">
        <v>30</v>
      </c>
      <c r="AL106" s="133"/>
      <c r="AM106" s="133">
        <v>30</v>
      </c>
      <c r="AN106" s="133"/>
      <c r="AO106" s="133" t="s">
        <v>11</v>
      </c>
      <c r="AP106" s="133"/>
      <c r="AQ106" s="132"/>
      <c r="AR106" s="132"/>
      <c r="AS106" s="132">
        <v>12</v>
      </c>
      <c r="AT106" s="132"/>
      <c r="AU106" s="132">
        <v>48</v>
      </c>
      <c r="AV106" s="132"/>
      <c r="AW106" s="132"/>
      <c r="AX106" s="132"/>
      <c r="AY106" s="132"/>
      <c r="AZ106" s="132"/>
      <c r="BA106" s="132"/>
      <c r="BB106" s="132"/>
      <c r="BC106" s="132" t="s">
        <v>11</v>
      </c>
      <c r="BD106" s="132"/>
      <c r="BE106" s="132"/>
      <c r="BF106" s="132"/>
      <c r="BG106" s="132"/>
      <c r="BH106" s="132"/>
      <c r="BI106" s="132">
        <v>3.5</v>
      </c>
      <c r="BJ106" s="132"/>
      <c r="BK106" s="132"/>
      <c r="BL106" s="132"/>
      <c r="BM106" s="258"/>
      <c r="BN106" s="259"/>
      <c r="BO106" s="259"/>
      <c r="BP106" s="259"/>
      <c r="BQ106" s="259"/>
      <c r="BR106" s="259"/>
      <c r="BS106" s="259"/>
      <c r="BT106" s="259"/>
      <c r="BU106" s="259"/>
    </row>
    <row r="107" spans="1:73" s="100" customFormat="1" ht="17.25" customHeight="1">
      <c r="A107" s="253"/>
      <c r="B107" s="253"/>
      <c r="C107" s="253"/>
      <c r="D107" s="253"/>
      <c r="E107" s="253"/>
      <c r="F107" s="97"/>
      <c r="G107" s="164"/>
      <c r="H107" s="166"/>
      <c r="I107" s="178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80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3"/>
      <c r="AJ107" s="133"/>
      <c r="AK107" s="133"/>
      <c r="AL107" s="133"/>
      <c r="AM107" s="133"/>
      <c r="AN107" s="133"/>
      <c r="AO107" s="133"/>
      <c r="AP107" s="133"/>
      <c r="AQ107" s="132"/>
      <c r="AR107" s="132"/>
      <c r="AS107" s="132"/>
      <c r="AT107" s="132"/>
      <c r="AU107" s="132"/>
      <c r="AV107" s="132"/>
      <c r="AW107" s="91"/>
      <c r="AX107" s="91"/>
      <c r="AY107" s="91"/>
      <c r="AZ107" s="91"/>
      <c r="BA107" s="102"/>
      <c r="BB107" s="102"/>
      <c r="BC107" s="91"/>
      <c r="BD107" s="91"/>
      <c r="BE107" s="91"/>
      <c r="BF107" s="91"/>
      <c r="BG107" s="91"/>
      <c r="BH107" s="91"/>
      <c r="BI107" s="91">
        <v>30</v>
      </c>
      <c r="BJ107" s="91">
        <v>30</v>
      </c>
      <c r="BK107" s="91"/>
      <c r="BL107" s="91"/>
      <c r="BM107" s="258"/>
      <c r="BN107" s="259"/>
      <c r="BO107" s="259"/>
      <c r="BP107" s="259"/>
      <c r="BQ107" s="259"/>
      <c r="BR107" s="259"/>
      <c r="BS107" s="259"/>
      <c r="BT107" s="259"/>
      <c r="BU107" s="259"/>
    </row>
    <row r="108" spans="1:73" s="35" customFormat="1" ht="18" customHeight="1">
      <c r="D108" s="39"/>
      <c r="E108" s="39"/>
      <c r="F108" s="39"/>
      <c r="G108" s="148">
        <v>27</v>
      </c>
      <c r="H108" s="149"/>
      <c r="I108" s="188" t="s">
        <v>123</v>
      </c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90"/>
      <c r="U108" s="128">
        <v>6.7</v>
      </c>
      <c r="V108" s="128"/>
      <c r="W108" s="128"/>
      <c r="X108" s="194"/>
      <c r="Y108" s="194"/>
      <c r="Z108" s="194"/>
      <c r="AA108" s="195"/>
      <c r="AB108" s="195"/>
      <c r="AC108" s="128"/>
      <c r="AD108" s="128"/>
      <c r="AE108" s="128">
        <v>180</v>
      </c>
      <c r="AF108" s="128"/>
      <c r="AG108" s="128">
        <v>6</v>
      </c>
      <c r="AH108" s="128"/>
      <c r="AI108" s="127">
        <v>128</v>
      </c>
      <c r="AJ108" s="127"/>
      <c r="AK108" s="127">
        <v>30</v>
      </c>
      <c r="AL108" s="127"/>
      <c r="AM108" s="127">
        <v>98</v>
      </c>
      <c r="AN108" s="127"/>
      <c r="AO108" s="127"/>
      <c r="AP108" s="127"/>
      <c r="AQ108" s="128"/>
      <c r="AR108" s="128"/>
      <c r="AS108" s="128">
        <v>12</v>
      </c>
      <c r="AT108" s="128"/>
      <c r="AU108" s="128">
        <v>40</v>
      </c>
      <c r="AV108" s="128"/>
      <c r="AW108" s="128" t="s">
        <v>11</v>
      </c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>
        <v>4</v>
      </c>
      <c r="BH108" s="128"/>
      <c r="BI108" s="128">
        <v>4</v>
      </c>
      <c r="BJ108" s="128"/>
      <c r="BK108" s="128"/>
      <c r="BL108" s="134"/>
      <c r="BM108" s="258"/>
      <c r="BN108" s="259"/>
      <c r="BO108" s="259"/>
      <c r="BP108" s="259"/>
      <c r="BQ108" s="259"/>
      <c r="BR108" s="259"/>
      <c r="BS108" s="259"/>
      <c r="BT108" s="259"/>
      <c r="BU108" s="259"/>
    </row>
    <row r="109" spans="1:73" s="35" customFormat="1" ht="19.5" customHeight="1">
      <c r="D109" s="39"/>
      <c r="E109" s="39"/>
      <c r="F109" s="39"/>
      <c r="G109" s="150"/>
      <c r="H109" s="151"/>
      <c r="I109" s="191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3"/>
      <c r="U109" s="128"/>
      <c r="V109" s="128"/>
      <c r="W109" s="128"/>
      <c r="X109" s="194"/>
      <c r="Y109" s="194"/>
      <c r="Z109" s="194"/>
      <c r="AA109" s="195"/>
      <c r="AB109" s="195"/>
      <c r="AC109" s="128"/>
      <c r="AD109" s="128"/>
      <c r="AE109" s="128"/>
      <c r="AF109" s="128"/>
      <c r="AG109" s="128"/>
      <c r="AH109" s="128"/>
      <c r="AI109" s="127"/>
      <c r="AJ109" s="127"/>
      <c r="AK109" s="127"/>
      <c r="AL109" s="127"/>
      <c r="AM109" s="127"/>
      <c r="AN109" s="127"/>
      <c r="AO109" s="127"/>
      <c r="AP109" s="127"/>
      <c r="AQ109" s="128"/>
      <c r="AR109" s="128"/>
      <c r="AS109" s="128"/>
      <c r="AT109" s="128"/>
      <c r="AU109" s="128"/>
      <c r="AV109" s="128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>
        <v>30</v>
      </c>
      <c r="BH109" s="19">
        <v>38</v>
      </c>
      <c r="BI109" s="19"/>
      <c r="BJ109" s="19">
        <v>60</v>
      </c>
      <c r="BK109" s="19"/>
      <c r="BL109" s="23"/>
      <c r="BM109" s="258"/>
      <c r="BN109" s="259"/>
      <c r="BO109" s="259"/>
      <c r="BP109" s="259"/>
      <c r="BQ109" s="259"/>
      <c r="BR109" s="259"/>
      <c r="BS109" s="259"/>
      <c r="BT109" s="259"/>
      <c r="BU109" s="259"/>
    </row>
    <row r="110" spans="1:73" s="100" customFormat="1" ht="19.5" customHeight="1">
      <c r="D110" s="97"/>
      <c r="E110" s="97"/>
      <c r="F110" s="97"/>
      <c r="G110" s="161">
        <v>28</v>
      </c>
      <c r="H110" s="163"/>
      <c r="I110" s="175" t="s">
        <v>124</v>
      </c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7"/>
      <c r="U110" s="161">
        <v>7</v>
      </c>
      <c r="V110" s="162"/>
      <c r="W110" s="163"/>
      <c r="X110" s="161">
        <v>6</v>
      </c>
      <c r="Y110" s="162"/>
      <c r="Z110" s="163"/>
      <c r="AA110" s="445"/>
      <c r="AB110" s="445"/>
      <c r="AC110" s="161"/>
      <c r="AD110" s="163"/>
      <c r="AE110" s="161">
        <v>180</v>
      </c>
      <c r="AF110" s="163"/>
      <c r="AG110" s="161">
        <v>6</v>
      </c>
      <c r="AH110" s="163"/>
      <c r="AI110" s="447">
        <v>112</v>
      </c>
      <c r="AJ110" s="448"/>
      <c r="AK110" s="447">
        <v>66</v>
      </c>
      <c r="AL110" s="448"/>
      <c r="AM110" s="447">
        <v>46</v>
      </c>
      <c r="AN110" s="448"/>
      <c r="AO110" s="447"/>
      <c r="AP110" s="448"/>
      <c r="AQ110" s="161"/>
      <c r="AR110" s="163"/>
      <c r="AS110" s="161">
        <v>12</v>
      </c>
      <c r="AT110" s="163"/>
      <c r="AU110" s="161">
        <v>56</v>
      </c>
      <c r="AV110" s="163"/>
      <c r="AW110" s="422"/>
      <c r="AX110" s="444"/>
      <c r="AY110" s="422"/>
      <c r="AZ110" s="444"/>
      <c r="BA110" s="422"/>
      <c r="BB110" s="444"/>
      <c r="BC110" s="422"/>
      <c r="BD110" s="444"/>
      <c r="BE110" s="422"/>
      <c r="BF110" s="444"/>
      <c r="BG110" s="422">
        <v>3.5</v>
      </c>
      <c r="BH110" s="444"/>
      <c r="BI110" s="422">
        <v>3.5</v>
      </c>
      <c r="BJ110" s="444"/>
      <c r="BK110" s="422"/>
      <c r="BL110" s="444"/>
      <c r="BM110" s="258"/>
      <c r="BN110" s="259"/>
      <c r="BO110" s="259"/>
      <c r="BP110" s="259"/>
      <c r="BQ110" s="259"/>
      <c r="BR110" s="259"/>
      <c r="BS110" s="259"/>
      <c r="BT110" s="259"/>
      <c r="BU110" s="259"/>
    </row>
    <row r="111" spans="1:73" s="100" customFormat="1" ht="19.5" customHeight="1">
      <c r="D111" s="97"/>
      <c r="E111" s="97"/>
      <c r="F111" s="97"/>
      <c r="G111" s="164"/>
      <c r="H111" s="166"/>
      <c r="I111" s="178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80"/>
      <c r="U111" s="164"/>
      <c r="V111" s="165"/>
      <c r="W111" s="166"/>
      <c r="X111" s="164"/>
      <c r="Y111" s="165"/>
      <c r="Z111" s="166"/>
      <c r="AA111" s="446"/>
      <c r="AB111" s="446"/>
      <c r="AC111" s="164"/>
      <c r="AD111" s="166"/>
      <c r="AE111" s="164"/>
      <c r="AF111" s="166"/>
      <c r="AG111" s="164"/>
      <c r="AH111" s="166"/>
      <c r="AI111" s="449"/>
      <c r="AJ111" s="450"/>
      <c r="AK111" s="449"/>
      <c r="AL111" s="450"/>
      <c r="AM111" s="449"/>
      <c r="AN111" s="450"/>
      <c r="AO111" s="449"/>
      <c r="AP111" s="450"/>
      <c r="AQ111" s="164"/>
      <c r="AR111" s="166"/>
      <c r="AS111" s="164"/>
      <c r="AT111" s="166"/>
      <c r="AU111" s="164"/>
      <c r="AV111" s="166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>
        <v>36</v>
      </c>
      <c r="BH111" s="91">
        <v>24</v>
      </c>
      <c r="BI111" s="91">
        <v>30</v>
      </c>
      <c r="BJ111" s="91">
        <v>22</v>
      </c>
      <c r="BK111" s="91"/>
      <c r="BL111" s="99"/>
      <c r="BM111" s="258"/>
      <c r="BN111" s="259"/>
      <c r="BO111" s="259"/>
      <c r="BP111" s="259"/>
      <c r="BQ111" s="259"/>
      <c r="BR111" s="259"/>
      <c r="BS111" s="259"/>
      <c r="BT111" s="259"/>
      <c r="BU111" s="259"/>
    </row>
    <row r="112" spans="1:73" s="35" customFormat="1" ht="12.75" customHeight="1">
      <c r="A112" s="147"/>
      <c r="B112" s="147"/>
      <c r="C112" s="147"/>
      <c r="D112" s="147"/>
      <c r="E112" s="147"/>
      <c r="F112" s="39"/>
      <c r="G112" s="148">
        <v>29</v>
      </c>
      <c r="H112" s="149"/>
      <c r="I112" s="152" t="s">
        <v>125</v>
      </c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28">
        <v>8</v>
      </c>
      <c r="V112" s="128"/>
      <c r="W112" s="128"/>
      <c r="X112" s="132"/>
      <c r="Y112" s="132"/>
      <c r="Z112" s="132"/>
      <c r="AA112" s="132"/>
      <c r="AB112" s="132"/>
      <c r="AC112" s="132"/>
      <c r="AD112" s="132"/>
      <c r="AE112" s="131">
        <v>150</v>
      </c>
      <c r="AF112" s="131"/>
      <c r="AG112" s="131">
        <v>5</v>
      </c>
      <c r="AH112" s="131"/>
      <c r="AI112" s="130">
        <v>98</v>
      </c>
      <c r="AJ112" s="130"/>
      <c r="AK112" s="130">
        <v>32</v>
      </c>
      <c r="AL112" s="130"/>
      <c r="AM112" s="130">
        <v>32</v>
      </c>
      <c r="AN112" s="130"/>
      <c r="AO112" s="130">
        <v>34</v>
      </c>
      <c r="AP112" s="130"/>
      <c r="AQ112" s="131"/>
      <c r="AR112" s="131"/>
      <c r="AS112" s="131">
        <v>10</v>
      </c>
      <c r="AT112" s="131"/>
      <c r="AU112" s="131">
        <v>42</v>
      </c>
      <c r="AV112" s="131"/>
      <c r="AW112" s="128"/>
      <c r="AX112" s="128"/>
      <c r="AY112" s="128"/>
      <c r="AZ112" s="128"/>
      <c r="BA112" s="128"/>
      <c r="BB112" s="128"/>
      <c r="BC112" s="128" t="s">
        <v>11</v>
      </c>
      <c r="BD112" s="128"/>
      <c r="BE112" s="128"/>
      <c r="BF112" s="128"/>
      <c r="BG112" s="128"/>
      <c r="BH112" s="128"/>
      <c r="BI112" s="128" t="s">
        <v>11</v>
      </c>
      <c r="BJ112" s="128"/>
      <c r="BK112" s="128">
        <v>7</v>
      </c>
      <c r="BL112" s="134"/>
      <c r="BM112" s="258"/>
      <c r="BN112" s="259"/>
      <c r="BO112" s="259"/>
      <c r="BP112" s="259"/>
      <c r="BQ112" s="259"/>
      <c r="BR112" s="259"/>
      <c r="BS112" s="259"/>
      <c r="BT112" s="259"/>
      <c r="BU112" s="259"/>
    </row>
    <row r="113" spans="1:73" s="35" customFormat="1" ht="13.5" customHeight="1">
      <c r="A113" s="147"/>
      <c r="B113" s="147"/>
      <c r="C113" s="147"/>
      <c r="D113" s="147"/>
      <c r="E113" s="147"/>
      <c r="F113" s="39"/>
      <c r="G113" s="150"/>
      <c r="H113" s="151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28"/>
      <c r="V113" s="128"/>
      <c r="W113" s="128"/>
      <c r="X113" s="132"/>
      <c r="Y113" s="132"/>
      <c r="Z113" s="132"/>
      <c r="AA113" s="132"/>
      <c r="AB113" s="132"/>
      <c r="AC113" s="132"/>
      <c r="AD113" s="132"/>
      <c r="AE113" s="131"/>
      <c r="AF113" s="131"/>
      <c r="AG113" s="131"/>
      <c r="AH113" s="131"/>
      <c r="AI113" s="130"/>
      <c r="AJ113" s="130"/>
      <c r="AK113" s="130"/>
      <c r="AL113" s="130"/>
      <c r="AM113" s="130"/>
      <c r="AN113" s="130"/>
      <c r="AO113" s="130"/>
      <c r="AP113" s="130"/>
      <c r="AQ113" s="131"/>
      <c r="AR113" s="131"/>
      <c r="AS113" s="131"/>
      <c r="AT113" s="131"/>
      <c r="AU113" s="131"/>
      <c r="AV113" s="131"/>
      <c r="AW113" s="19"/>
      <c r="AX113" s="19"/>
      <c r="AY113" s="19"/>
      <c r="AZ113" s="19"/>
      <c r="BA113" s="26"/>
      <c r="BB113" s="26"/>
      <c r="BC113" s="19"/>
      <c r="BD113" s="19"/>
      <c r="BE113" s="19"/>
      <c r="BF113" s="19"/>
      <c r="BG113" s="19"/>
      <c r="BH113" s="19"/>
      <c r="BI113" s="19" t="s">
        <v>11</v>
      </c>
      <c r="BJ113" s="19"/>
      <c r="BK113" s="19">
        <v>32</v>
      </c>
      <c r="BL113" s="23">
        <v>66</v>
      </c>
      <c r="BM113" s="258"/>
      <c r="BN113" s="259"/>
      <c r="BO113" s="259"/>
      <c r="BP113" s="259"/>
      <c r="BQ113" s="259"/>
      <c r="BR113" s="259"/>
      <c r="BS113" s="259"/>
      <c r="BT113" s="259"/>
      <c r="BU113" s="259"/>
    </row>
    <row r="114" spans="1:73" s="35" customFormat="1" ht="16.5" customHeight="1">
      <c r="D114" s="39"/>
      <c r="E114" s="39"/>
      <c r="F114" s="39"/>
      <c r="G114" s="148">
        <v>30</v>
      </c>
      <c r="H114" s="149"/>
      <c r="I114" s="153" t="s">
        <v>126</v>
      </c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5"/>
      <c r="U114" s="148">
        <v>8</v>
      </c>
      <c r="V114" s="159"/>
      <c r="W114" s="149"/>
      <c r="X114" s="161"/>
      <c r="Y114" s="162"/>
      <c r="Z114" s="163"/>
      <c r="AA114" s="132"/>
      <c r="AB114" s="132"/>
      <c r="AC114" s="161"/>
      <c r="AD114" s="163"/>
      <c r="AE114" s="167">
        <v>150</v>
      </c>
      <c r="AF114" s="168"/>
      <c r="AG114" s="167">
        <v>5</v>
      </c>
      <c r="AH114" s="168"/>
      <c r="AI114" s="171">
        <v>98</v>
      </c>
      <c r="AJ114" s="172"/>
      <c r="AK114" s="171">
        <v>32</v>
      </c>
      <c r="AL114" s="172"/>
      <c r="AM114" s="171">
        <v>32</v>
      </c>
      <c r="AN114" s="172"/>
      <c r="AO114" s="167">
        <v>34</v>
      </c>
      <c r="AP114" s="168"/>
      <c r="AQ114" s="139"/>
      <c r="AR114" s="140"/>
      <c r="AS114" s="139">
        <v>10</v>
      </c>
      <c r="AT114" s="140"/>
      <c r="AU114" s="187">
        <v>42</v>
      </c>
      <c r="AV114" s="187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28">
        <v>7</v>
      </c>
      <c r="BL114" s="128"/>
      <c r="BM114" s="258"/>
      <c r="BN114" s="259"/>
      <c r="BO114" s="259"/>
      <c r="BP114" s="259"/>
      <c r="BQ114" s="259"/>
      <c r="BR114" s="259"/>
      <c r="BS114" s="259"/>
      <c r="BT114" s="259"/>
      <c r="BU114" s="259"/>
    </row>
    <row r="115" spans="1:73" s="35" customFormat="1" ht="12.75">
      <c r="D115" s="39"/>
      <c r="E115" s="39"/>
      <c r="F115" s="39"/>
      <c r="G115" s="150"/>
      <c r="H115" s="151"/>
      <c r="I115" s="156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8"/>
      <c r="U115" s="150"/>
      <c r="V115" s="160"/>
      <c r="W115" s="151"/>
      <c r="X115" s="164"/>
      <c r="Y115" s="165"/>
      <c r="Z115" s="166"/>
      <c r="AA115" s="132"/>
      <c r="AB115" s="132"/>
      <c r="AC115" s="164"/>
      <c r="AD115" s="166"/>
      <c r="AE115" s="169"/>
      <c r="AF115" s="170"/>
      <c r="AG115" s="169"/>
      <c r="AH115" s="170"/>
      <c r="AI115" s="173"/>
      <c r="AJ115" s="174"/>
      <c r="AK115" s="173"/>
      <c r="AL115" s="174"/>
      <c r="AM115" s="173"/>
      <c r="AN115" s="174"/>
      <c r="AO115" s="169"/>
      <c r="AP115" s="170"/>
      <c r="AQ115" s="141"/>
      <c r="AR115" s="142"/>
      <c r="AS115" s="141"/>
      <c r="AT115" s="142"/>
      <c r="AU115" s="187"/>
      <c r="AV115" s="187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19">
        <v>32</v>
      </c>
      <c r="BL115" s="19">
        <v>66</v>
      </c>
      <c r="BM115" s="258"/>
      <c r="BN115" s="259"/>
      <c r="BO115" s="259"/>
      <c r="BP115" s="259"/>
      <c r="BQ115" s="259"/>
      <c r="BR115" s="259"/>
      <c r="BS115" s="259"/>
      <c r="BT115" s="259"/>
      <c r="BU115" s="259"/>
    </row>
    <row r="116" spans="1:73" s="35" customFormat="1" ht="12.75" customHeight="1">
      <c r="D116" s="39"/>
      <c r="E116" s="39"/>
      <c r="F116" s="39"/>
      <c r="G116" s="148">
        <v>31</v>
      </c>
      <c r="H116" s="149"/>
      <c r="I116" s="199" t="s">
        <v>127</v>
      </c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1"/>
      <c r="U116" s="148"/>
      <c r="V116" s="159"/>
      <c r="W116" s="149"/>
      <c r="X116" s="148">
        <v>4</v>
      </c>
      <c r="Y116" s="159"/>
      <c r="Z116" s="149"/>
      <c r="AA116" s="196"/>
      <c r="AB116" s="196">
        <v>4</v>
      </c>
      <c r="AC116" s="148"/>
      <c r="AD116" s="149"/>
      <c r="AE116" s="148">
        <v>90</v>
      </c>
      <c r="AF116" s="149"/>
      <c r="AG116" s="148">
        <v>3</v>
      </c>
      <c r="AH116" s="149"/>
      <c r="AI116" s="228"/>
      <c r="AJ116" s="229"/>
      <c r="AK116" s="228"/>
      <c r="AL116" s="229"/>
      <c r="AM116" s="228"/>
      <c r="AN116" s="229"/>
      <c r="AO116" s="228"/>
      <c r="AP116" s="229"/>
      <c r="AQ116" s="148"/>
      <c r="AR116" s="149"/>
      <c r="AS116" s="148">
        <v>6</v>
      </c>
      <c r="AT116" s="149"/>
      <c r="AU116" s="148">
        <v>84</v>
      </c>
      <c r="AV116" s="14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23"/>
      <c r="BM116" s="258"/>
      <c r="BN116" s="259"/>
      <c r="BO116" s="259"/>
      <c r="BP116" s="259"/>
      <c r="BQ116" s="259"/>
      <c r="BR116" s="259"/>
      <c r="BS116" s="259"/>
      <c r="BT116" s="259"/>
      <c r="BU116" s="259"/>
    </row>
    <row r="117" spans="1:73" s="35" customFormat="1" ht="27" customHeight="1">
      <c r="D117" s="39"/>
      <c r="E117" s="39"/>
      <c r="F117" s="39"/>
      <c r="G117" s="150"/>
      <c r="H117" s="151"/>
      <c r="I117" s="202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4"/>
      <c r="U117" s="150"/>
      <c r="V117" s="160"/>
      <c r="W117" s="151"/>
      <c r="X117" s="150"/>
      <c r="Y117" s="160"/>
      <c r="Z117" s="151"/>
      <c r="AA117" s="197"/>
      <c r="AB117" s="197"/>
      <c r="AC117" s="150"/>
      <c r="AD117" s="151"/>
      <c r="AE117" s="150"/>
      <c r="AF117" s="151"/>
      <c r="AG117" s="150"/>
      <c r="AH117" s="151"/>
      <c r="AI117" s="230"/>
      <c r="AJ117" s="231"/>
      <c r="AK117" s="230"/>
      <c r="AL117" s="231"/>
      <c r="AM117" s="230"/>
      <c r="AN117" s="231"/>
      <c r="AO117" s="230"/>
      <c r="AP117" s="231"/>
      <c r="AQ117" s="150"/>
      <c r="AR117" s="151"/>
      <c r="AS117" s="150"/>
      <c r="AT117" s="151"/>
      <c r="AU117" s="150"/>
      <c r="AV117" s="151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23"/>
      <c r="BM117" s="258"/>
      <c r="BN117" s="259"/>
      <c r="BO117" s="259"/>
      <c r="BP117" s="259"/>
      <c r="BQ117" s="259"/>
      <c r="BR117" s="259"/>
      <c r="BS117" s="259"/>
      <c r="BT117" s="259"/>
      <c r="BU117" s="259"/>
    </row>
    <row r="118" spans="1:73" s="35" customFormat="1" ht="12.75" customHeight="1">
      <c r="D118" s="39"/>
      <c r="E118" s="39"/>
      <c r="F118" s="39"/>
      <c r="G118" s="148">
        <v>32</v>
      </c>
      <c r="H118" s="149"/>
      <c r="I118" s="199" t="s">
        <v>128</v>
      </c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1"/>
      <c r="U118" s="148"/>
      <c r="V118" s="159"/>
      <c r="W118" s="149"/>
      <c r="X118" s="148">
        <v>6</v>
      </c>
      <c r="Y118" s="159"/>
      <c r="Z118" s="149"/>
      <c r="AA118" s="196"/>
      <c r="AB118" s="196">
        <v>6</v>
      </c>
      <c r="AC118" s="148"/>
      <c r="AD118" s="149"/>
      <c r="AE118" s="148">
        <v>90</v>
      </c>
      <c r="AF118" s="149"/>
      <c r="AG118" s="148">
        <v>3</v>
      </c>
      <c r="AH118" s="149"/>
      <c r="AI118" s="228"/>
      <c r="AJ118" s="229"/>
      <c r="AK118" s="228"/>
      <c r="AL118" s="229"/>
      <c r="AM118" s="228"/>
      <c r="AN118" s="229"/>
      <c r="AO118" s="228"/>
      <c r="AP118" s="229"/>
      <c r="AQ118" s="148"/>
      <c r="AR118" s="149"/>
      <c r="AS118" s="148">
        <v>6</v>
      </c>
      <c r="AT118" s="149"/>
      <c r="AU118" s="148">
        <v>84</v>
      </c>
      <c r="AV118" s="149"/>
      <c r="AW118" s="134">
        <f>(AW119+AX119)/18</f>
        <v>0</v>
      </c>
      <c r="AX118" s="181"/>
      <c r="AY118" s="134">
        <f>(AY119+AZ119)/17</f>
        <v>0</v>
      </c>
      <c r="AZ118" s="181"/>
      <c r="BA118" s="134"/>
      <c r="BB118" s="181"/>
      <c r="BC118" s="134"/>
      <c r="BD118" s="181"/>
      <c r="BE118" s="134"/>
      <c r="BF118" s="181"/>
      <c r="BG118" s="134"/>
      <c r="BH118" s="181"/>
      <c r="BI118" s="134"/>
      <c r="BJ118" s="181"/>
      <c r="BK118" s="134"/>
      <c r="BL118" s="181"/>
      <c r="BM118" s="258"/>
      <c r="BN118" s="259"/>
      <c r="BO118" s="259"/>
      <c r="BP118" s="259"/>
      <c r="BQ118" s="259"/>
      <c r="BR118" s="259"/>
      <c r="BS118" s="259"/>
      <c r="BT118" s="259"/>
      <c r="BU118" s="259"/>
    </row>
    <row r="119" spans="1:73" s="35" customFormat="1" ht="27" customHeight="1">
      <c r="D119" s="39"/>
      <c r="E119" s="39"/>
      <c r="F119" s="39"/>
      <c r="G119" s="150"/>
      <c r="H119" s="151"/>
      <c r="I119" s="202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4"/>
      <c r="U119" s="150"/>
      <c r="V119" s="160"/>
      <c r="W119" s="151"/>
      <c r="X119" s="150"/>
      <c r="Y119" s="160"/>
      <c r="Z119" s="151"/>
      <c r="AA119" s="197"/>
      <c r="AB119" s="197"/>
      <c r="AC119" s="150"/>
      <c r="AD119" s="151"/>
      <c r="AE119" s="150"/>
      <c r="AF119" s="151"/>
      <c r="AG119" s="150"/>
      <c r="AH119" s="151"/>
      <c r="AI119" s="230"/>
      <c r="AJ119" s="231"/>
      <c r="AK119" s="230"/>
      <c r="AL119" s="231"/>
      <c r="AM119" s="230"/>
      <c r="AN119" s="231"/>
      <c r="AO119" s="230"/>
      <c r="AP119" s="231"/>
      <c r="AQ119" s="150"/>
      <c r="AR119" s="151"/>
      <c r="AS119" s="150"/>
      <c r="AT119" s="151"/>
      <c r="AU119" s="150"/>
      <c r="AV119" s="151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258"/>
      <c r="BN119" s="259"/>
      <c r="BO119" s="259"/>
      <c r="BP119" s="259"/>
      <c r="BQ119" s="259"/>
      <c r="BR119" s="259"/>
      <c r="BS119" s="259"/>
      <c r="BT119" s="259"/>
      <c r="BU119" s="259"/>
    </row>
    <row r="120" spans="1:73" s="35" customFormat="1" ht="14.25" customHeight="1">
      <c r="D120" s="39"/>
      <c r="E120" s="39"/>
      <c r="F120" s="39"/>
      <c r="G120" s="148">
        <v>33</v>
      </c>
      <c r="H120" s="149"/>
      <c r="I120" s="423" t="s">
        <v>129</v>
      </c>
      <c r="J120" s="424"/>
      <c r="K120" s="424"/>
      <c r="L120" s="424"/>
      <c r="M120" s="424"/>
      <c r="N120" s="424"/>
      <c r="O120" s="424"/>
      <c r="P120" s="424"/>
      <c r="Q120" s="424"/>
      <c r="R120" s="424"/>
      <c r="S120" s="424"/>
      <c r="T120" s="425"/>
      <c r="U120" s="128"/>
      <c r="V120" s="128"/>
      <c r="W120" s="128"/>
      <c r="X120" s="131">
        <v>3</v>
      </c>
      <c r="Y120" s="131"/>
      <c r="Z120" s="131"/>
      <c r="AA120" s="132"/>
      <c r="AB120" s="132"/>
      <c r="AC120" s="128">
        <v>3</v>
      </c>
      <c r="AD120" s="128"/>
      <c r="AE120" s="128">
        <v>90</v>
      </c>
      <c r="AF120" s="128"/>
      <c r="AG120" s="128">
        <v>3</v>
      </c>
      <c r="AH120" s="128"/>
      <c r="AI120" s="127"/>
      <c r="AJ120" s="127"/>
      <c r="AK120" s="127"/>
      <c r="AL120" s="127"/>
      <c r="AM120" s="127"/>
      <c r="AN120" s="127"/>
      <c r="AO120" s="127"/>
      <c r="AP120" s="127"/>
      <c r="AQ120" s="128"/>
      <c r="AR120" s="128"/>
      <c r="AS120" s="128">
        <v>6</v>
      </c>
      <c r="AT120" s="128"/>
      <c r="AU120" s="128">
        <f>AE120-AI120-AQ120-AS120</f>
        <v>84</v>
      </c>
      <c r="AV120" s="128"/>
      <c r="AW120" s="128">
        <f>(AW121+AX121)/18</f>
        <v>0</v>
      </c>
      <c r="AX120" s="128"/>
      <c r="AY120" s="129"/>
      <c r="AZ120" s="129"/>
      <c r="BA120" s="128"/>
      <c r="BB120" s="128"/>
      <c r="BC120" s="128"/>
      <c r="BD120" s="128"/>
      <c r="BE120" s="129"/>
      <c r="BF120" s="129"/>
      <c r="BG120" s="128"/>
      <c r="BH120" s="128"/>
      <c r="BI120" s="128"/>
      <c r="BJ120" s="128"/>
      <c r="BK120" s="128"/>
      <c r="BL120" s="128"/>
      <c r="BM120" s="258"/>
      <c r="BN120" s="259"/>
      <c r="BO120" s="259"/>
      <c r="BP120" s="259"/>
      <c r="BQ120" s="259"/>
      <c r="BR120" s="259"/>
      <c r="BS120" s="259"/>
      <c r="BT120" s="259"/>
      <c r="BU120" s="259"/>
    </row>
    <row r="121" spans="1:73" s="35" customFormat="1" ht="41.25" customHeight="1">
      <c r="D121" s="39"/>
      <c r="E121" s="39"/>
      <c r="F121" s="39"/>
      <c r="G121" s="150"/>
      <c r="H121" s="151"/>
      <c r="I121" s="426"/>
      <c r="J121" s="427"/>
      <c r="K121" s="427"/>
      <c r="L121" s="427"/>
      <c r="M121" s="427"/>
      <c r="N121" s="427"/>
      <c r="O121" s="427"/>
      <c r="P121" s="427"/>
      <c r="Q121" s="427"/>
      <c r="R121" s="427"/>
      <c r="S121" s="427"/>
      <c r="T121" s="428"/>
      <c r="U121" s="128"/>
      <c r="V121" s="128"/>
      <c r="W121" s="128"/>
      <c r="X121" s="131"/>
      <c r="Y121" s="131"/>
      <c r="Z121" s="131"/>
      <c r="AA121" s="132"/>
      <c r="AB121" s="132"/>
      <c r="AC121" s="128"/>
      <c r="AD121" s="128"/>
      <c r="AE121" s="128"/>
      <c r="AF121" s="128"/>
      <c r="AG121" s="128"/>
      <c r="AH121" s="128"/>
      <c r="AI121" s="127"/>
      <c r="AJ121" s="127"/>
      <c r="AK121" s="127"/>
      <c r="AL121" s="127"/>
      <c r="AM121" s="127"/>
      <c r="AN121" s="127"/>
      <c r="AO121" s="127"/>
      <c r="AP121" s="127"/>
      <c r="AQ121" s="128"/>
      <c r="AR121" s="128"/>
      <c r="AS121" s="128"/>
      <c r="AT121" s="128"/>
      <c r="AU121" s="128"/>
      <c r="AV121" s="128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258"/>
      <c r="BN121" s="259"/>
      <c r="BO121" s="259"/>
      <c r="BP121" s="259"/>
      <c r="BQ121" s="259"/>
      <c r="BR121" s="259"/>
      <c r="BS121" s="259"/>
      <c r="BT121" s="259"/>
      <c r="BU121" s="259"/>
    </row>
    <row r="122" spans="1:73" s="35" customFormat="1" ht="12" customHeight="1">
      <c r="D122" s="39"/>
      <c r="E122" s="39"/>
      <c r="F122" s="39"/>
      <c r="G122" s="148">
        <v>34</v>
      </c>
      <c r="H122" s="149"/>
      <c r="I122" s="152" t="s">
        <v>130</v>
      </c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28"/>
      <c r="V122" s="128"/>
      <c r="W122" s="128"/>
      <c r="X122" s="128">
        <v>5</v>
      </c>
      <c r="Y122" s="128"/>
      <c r="Z122" s="128"/>
      <c r="AA122" s="195"/>
      <c r="AB122" s="195"/>
      <c r="AC122" s="128">
        <v>5</v>
      </c>
      <c r="AD122" s="128"/>
      <c r="AE122" s="128">
        <v>90</v>
      </c>
      <c r="AF122" s="128"/>
      <c r="AG122" s="128">
        <v>3</v>
      </c>
      <c r="AH122" s="128"/>
      <c r="AI122" s="127"/>
      <c r="AJ122" s="127"/>
      <c r="AK122" s="127"/>
      <c r="AL122" s="127"/>
      <c r="AM122" s="127"/>
      <c r="AN122" s="127"/>
      <c r="AO122" s="127"/>
      <c r="AP122" s="127"/>
      <c r="AQ122" s="128"/>
      <c r="AR122" s="128"/>
      <c r="AS122" s="128">
        <v>6</v>
      </c>
      <c r="AT122" s="128"/>
      <c r="AU122" s="128">
        <v>84</v>
      </c>
      <c r="AV122" s="128"/>
      <c r="AW122" s="128">
        <f>(AW123+AX123)/18</f>
        <v>0</v>
      </c>
      <c r="AX122" s="128"/>
      <c r="AY122" s="129"/>
      <c r="AZ122" s="129"/>
      <c r="BA122" s="128">
        <f>(BA123+BB123)/18</f>
        <v>0</v>
      </c>
      <c r="BB122" s="128"/>
      <c r="BC122" s="128">
        <f>(BC123+BD123)/17</f>
        <v>0</v>
      </c>
      <c r="BD122" s="128"/>
      <c r="BE122" s="129"/>
      <c r="BF122" s="129"/>
      <c r="BG122" s="128">
        <f>(BG123+BH123)/17</f>
        <v>0</v>
      </c>
      <c r="BH122" s="128"/>
      <c r="BI122" s="128"/>
      <c r="BJ122" s="128"/>
      <c r="BK122" s="128">
        <f>(BK123+BL123)/13</f>
        <v>0</v>
      </c>
      <c r="BL122" s="128"/>
      <c r="BM122" s="258"/>
      <c r="BN122" s="259"/>
      <c r="BO122" s="259"/>
      <c r="BP122" s="259"/>
      <c r="BQ122" s="259"/>
      <c r="BR122" s="259"/>
      <c r="BS122" s="259"/>
      <c r="BT122" s="259"/>
      <c r="BU122" s="259"/>
    </row>
    <row r="123" spans="1:73" s="35" customFormat="1" ht="17.25" customHeight="1">
      <c r="D123" s="39"/>
      <c r="E123" s="39"/>
      <c r="F123" s="39"/>
      <c r="G123" s="150"/>
      <c r="H123" s="151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28"/>
      <c r="V123" s="128"/>
      <c r="W123" s="128"/>
      <c r="X123" s="128"/>
      <c r="Y123" s="128"/>
      <c r="Z123" s="128"/>
      <c r="AA123" s="195"/>
      <c r="AB123" s="195"/>
      <c r="AC123" s="128"/>
      <c r="AD123" s="128"/>
      <c r="AE123" s="128"/>
      <c r="AF123" s="128"/>
      <c r="AG123" s="128"/>
      <c r="AH123" s="128"/>
      <c r="AI123" s="127"/>
      <c r="AJ123" s="127"/>
      <c r="AK123" s="127"/>
      <c r="AL123" s="127"/>
      <c r="AM123" s="127"/>
      <c r="AN123" s="127"/>
      <c r="AO123" s="127"/>
      <c r="AP123" s="127"/>
      <c r="AQ123" s="128"/>
      <c r="AR123" s="128"/>
      <c r="AS123" s="128"/>
      <c r="AT123" s="128"/>
      <c r="AU123" s="128"/>
      <c r="AV123" s="128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258"/>
      <c r="BN123" s="259"/>
      <c r="BO123" s="259"/>
      <c r="BP123" s="259"/>
      <c r="BQ123" s="259"/>
      <c r="BR123" s="259"/>
      <c r="BS123" s="259"/>
      <c r="BT123" s="259"/>
      <c r="BU123" s="259"/>
    </row>
    <row r="124" spans="1:73" s="35" customFormat="1" ht="14.25" customHeight="1">
      <c r="D124" s="39"/>
      <c r="E124" s="39"/>
      <c r="F124" s="39"/>
      <c r="G124" s="148">
        <v>35</v>
      </c>
      <c r="H124" s="149"/>
      <c r="I124" s="423" t="s">
        <v>131</v>
      </c>
      <c r="J124" s="424"/>
      <c r="K124" s="424"/>
      <c r="L124" s="424"/>
      <c r="M124" s="424"/>
      <c r="N124" s="424"/>
      <c r="O124" s="424"/>
      <c r="P124" s="424"/>
      <c r="Q124" s="424"/>
      <c r="R124" s="424"/>
      <c r="S124" s="424"/>
      <c r="T124" s="425"/>
      <c r="U124" s="148"/>
      <c r="V124" s="159"/>
      <c r="W124" s="149"/>
      <c r="X124" s="167">
        <v>7.8</v>
      </c>
      <c r="Y124" s="287"/>
      <c r="Z124" s="168"/>
      <c r="AA124" s="196"/>
      <c r="AB124" s="196"/>
      <c r="AC124" s="148" t="s">
        <v>132</v>
      </c>
      <c r="AD124" s="149"/>
      <c r="AE124" s="148">
        <v>150</v>
      </c>
      <c r="AF124" s="149"/>
      <c r="AG124" s="148">
        <v>5</v>
      </c>
      <c r="AH124" s="149"/>
      <c r="AI124" s="228"/>
      <c r="AJ124" s="229"/>
      <c r="AK124" s="228"/>
      <c r="AL124" s="229"/>
      <c r="AM124" s="228"/>
      <c r="AN124" s="229"/>
      <c r="AO124" s="228"/>
      <c r="AP124" s="229"/>
      <c r="AQ124" s="148"/>
      <c r="AR124" s="149"/>
      <c r="AS124" s="148">
        <v>10</v>
      </c>
      <c r="AT124" s="149"/>
      <c r="AU124" s="148">
        <f>AE124-AI124-AQ124-AS124</f>
        <v>140</v>
      </c>
      <c r="AV124" s="149"/>
      <c r="AW124" s="134">
        <f>(AW125+AX125)/18</f>
        <v>0</v>
      </c>
      <c r="AX124" s="181"/>
      <c r="AY124" s="326"/>
      <c r="AZ124" s="327"/>
      <c r="BA124" s="134"/>
      <c r="BB124" s="181"/>
      <c r="BC124" s="128"/>
      <c r="BD124" s="128"/>
      <c r="BE124" s="129"/>
      <c r="BF124" s="129"/>
      <c r="BG124" s="128"/>
      <c r="BH124" s="128"/>
      <c r="BI124" s="128"/>
      <c r="BJ124" s="128"/>
      <c r="BK124" s="128"/>
      <c r="BL124" s="128"/>
      <c r="BM124" s="258"/>
      <c r="BN124" s="259"/>
      <c r="BO124" s="259"/>
      <c r="BP124" s="259"/>
      <c r="BQ124" s="259"/>
      <c r="BR124" s="259"/>
      <c r="BS124" s="259"/>
      <c r="BT124" s="259"/>
      <c r="BU124" s="259"/>
    </row>
    <row r="125" spans="1:73" s="35" customFormat="1" ht="12.75" customHeight="1">
      <c r="D125" s="39"/>
      <c r="E125" s="39"/>
      <c r="F125" s="39"/>
      <c r="G125" s="150"/>
      <c r="H125" s="151"/>
      <c r="I125" s="426"/>
      <c r="J125" s="427"/>
      <c r="K125" s="427"/>
      <c r="L125" s="427"/>
      <c r="M125" s="427"/>
      <c r="N125" s="427"/>
      <c r="O125" s="427"/>
      <c r="P125" s="427"/>
      <c r="Q125" s="427"/>
      <c r="R125" s="427"/>
      <c r="S125" s="427"/>
      <c r="T125" s="428"/>
      <c r="U125" s="150"/>
      <c r="V125" s="160"/>
      <c r="W125" s="151"/>
      <c r="X125" s="169"/>
      <c r="Y125" s="288"/>
      <c r="Z125" s="170"/>
      <c r="AA125" s="197"/>
      <c r="AB125" s="197"/>
      <c r="AC125" s="150"/>
      <c r="AD125" s="151"/>
      <c r="AE125" s="150"/>
      <c r="AF125" s="151"/>
      <c r="AG125" s="150"/>
      <c r="AH125" s="151"/>
      <c r="AI125" s="230"/>
      <c r="AJ125" s="231"/>
      <c r="AK125" s="230"/>
      <c r="AL125" s="231"/>
      <c r="AM125" s="230"/>
      <c r="AN125" s="231"/>
      <c r="AO125" s="230"/>
      <c r="AP125" s="231"/>
      <c r="AQ125" s="150"/>
      <c r="AR125" s="151"/>
      <c r="AS125" s="150"/>
      <c r="AT125" s="151"/>
      <c r="AU125" s="150"/>
      <c r="AV125" s="151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258"/>
      <c r="BN125" s="259"/>
      <c r="BO125" s="259"/>
      <c r="BP125" s="259"/>
      <c r="BQ125" s="259"/>
      <c r="BR125" s="259"/>
      <c r="BS125" s="259"/>
      <c r="BT125" s="259"/>
      <c r="BU125" s="259"/>
    </row>
    <row r="126" spans="1:73" s="35" customFormat="1" ht="12.75" customHeight="1">
      <c r="D126" s="39"/>
      <c r="E126" s="39"/>
      <c r="F126" s="39"/>
      <c r="G126" s="148">
        <v>36</v>
      </c>
      <c r="H126" s="149"/>
      <c r="I126" s="152" t="s">
        <v>133</v>
      </c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48"/>
      <c r="V126" s="159"/>
      <c r="W126" s="149"/>
      <c r="X126" s="148"/>
      <c r="Y126" s="159"/>
      <c r="Z126" s="149"/>
      <c r="AA126" s="196"/>
      <c r="AB126" s="196"/>
      <c r="AC126" s="148"/>
      <c r="AD126" s="149"/>
      <c r="AE126" s="243">
        <f>AG126*30</f>
        <v>90</v>
      </c>
      <c r="AF126" s="244"/>
      <c r="AG126" s="243">
        <v>3</v>
      </c>
      <c r="AH126" s="244"/>
      <c r="AI126" s="228"/>
      <c r="AJ126" s="229"/>
      <c r="AK126" s="228"/>
      <c r="AL126" s="229"/>
      <c r="AM126" s="228"/>
      <c r="AN126" s="229"/>
      <c r="AO126" s="228"/>
      <c r="AP126" s="229"/>
      <c r="AQ126" s="148"/>
      <c r="AR126" s="149"/>
      <c r="AS126" s="148">
        <v>6</v>
      </c>
      <c r="AT126" s="149"/>
      <c r="AU126" s="148">
        <f>AE126-AI126-AS126</f>
        <v>84</v>
      </c>
      <c r="AV126" s="149"/>
      <c r="AW126" s="134">
        <f>(AW127+AX127)/18</f>
        <v>0</v>
      </c>
      <c r="AX126" s="181"/>
      <c r="AY126" s="134">
        <f>(AY127+AZ127)/17</f>
        <v>0</v>
      </c>
      <c r="AZ126" s="181"/>
      <c r="BA126" s="134"/>
      <c r="BB126" s="181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34"/>
      <c r="BM126" s="258"/>
      <c r="BN126" s="259"/>
      <c r="BO126" s="259"/>
      <c r="BP126" s="259"/>
      <c r="BQ126" s="259"/>
      <c r="BR126" s="259"/>
      <c r="BS126" s="259"/>
      <c r="BT126" s="259"/>
      <c r="BU126" s="259"/>
    </row>
    <row r="127" spans="1:73" s="35" customFormat="1" ht="13.5" customHeight="1">
      <c r="D127" s="39"/>
      <c r="E127" s="39"/>
      <c r="F127" s="39"/>
      <c r="G127" s="150"/>
      <c r="H127" s="151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0"/>
      <c r="V127" s="160"/>
      <c r="W127" s="151"/>
      <c r="X127" s="150"/>
      <c r="Y127" s="160"/>
      <c r="Z127" s="151"/>
      <c r="AA127" s="197"/>
      <c r="AB127" s="197"/>
      <c r="AC127" s="150"/>
      <c r="AD127" s="151"/>
      <c r="AE127" s="245"/>
      <c r="AF127" s="246"/>
      <c r="AG127" s="245"/>
      <c r="AH127" s="246"/>
      <c r="AI127" s="230"/>
      <c r="AJ127" s="231"/>
      <c r="AK127" s="230"/>
      <c r="AL127" s="231"/>
      <c r="AM127" s="230"/>
      <c r="AN127" s="231"/>
      <c r="AO127" s="230"/>
      <c r="AP127" s="231"/>
      <c r="AQ127" s="150"/>
      <c r="AR127" s="151"/>
      <c r="AS127" s="150"/>
      <c r="AT127" s="151"/>
      <c r="AU127" s="150"/>
      <c r="AV127" s="151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23"/>
      <c r="BM127" s="258"/>
      <c r="BN127" s="259"/>
      <c r="BO127" s="259"/>
      <c r="BP127" s="259"/>
      <c r="BQ127" s="259"/>
      <c r="BR127" s="259"/>
      <c r="BS127" s="259"/>
      <c r="BT127" s="259"/>
      <c r="BU127" s="259"/>
    </row>
    <row r="128" spans="1:73" s="35" customFormat="1" ht="12" customHeight="1">
      <c r="D128" s="39"/>
      <c r="E128" s="39"/>
      <c r="F128" s="39"/>
      <c r="G128" s="148">
        <v>37</v>
      </c>
      <c r="H128" s="149"/>
      <c r="I128" s="152" t="s">
        <v>134</v>
      </c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48"/>
      <c r="V128" s="159"/>
      <c r="W128" s="149"/>
      <c r="X128" s="148"/>
      <c r="Y128" s="159"/>
      <c r="Z128" s="149"/>
      <c r="AA128" s="241"/>
      <c r="AB128" s="212"/>
      <c r="AC128" s="148"/>
      <c r="AD128" s="149"/>
      <c r="AE128" s="148">
        <v>30</v>
      </c>
      <c r="AF128" s="149"/>
      <c r="AG128" s="148">
        <v>1</v>
      </c>
      <c r="AH128" s="149"/>
      <c r="AI128" s="228"/>
      <c r="AJ128" s="229"/>
      <c r="AK128" s="228"/>
      <c r="AL128" s="229"/>
      <c r="AM128" s="228"/>
      <c r="AN128" s="229"/>
      <c r="AO128" s="228"/>
      <c r="AP128" s="229"/>
      <c r="AQ128" s="148"/>
      <c r="AR128" s="149"/>
      <c r="AS128" s="148"/>
      <c r="AT128" s="149"/>
      <c r="AU128" s="148">
        <v>30</v>
      </c>
      <c r="AV128" s="149"/>
      <c r="AW128" s="134">
        <f>(AW129+AX129)/18</f>
        <v>0</v>
      </c>
      <c r="AX128" s="181"/>
      <c r="AY128" s="326"/>
      <c r="AZ128" s="327"/>
      <c r="BA128" s="134">
        <f>(BA129+BB129)/18</f>
        <v>0</v>
      </c>
      <c r="BB128" s="181"/>
      <c r="BC128" s="128">
        <f>(BC129+BD129)/17</f>
        <v>0</v>
      </c>
      <c r="BD128" s="128"/>
      <c r="BE128" s="129"/>
      <c r="BF128" s="129"/>
      <c r="BG128" s="128">
        <f>(BG129+BH129)/17</f>
        <v>0</v>
      </c>
      <c r="BH128" s="128"/>
      <c r="BI128" s="128"/>
      <c r="BJ128" s="128"/>
      <c r="BK128" s="128">
        <f>(BK129+BL129)/13</f>
        <v>0</v>
      </c>
      <c r="BL128" s="128"/>
      <c r="BM128" s="258"/>
      <c r="BN128" s="259"/>
      <c r="BO128" s="259"/>
      <c r="BP128" s="259"/>
      <c r="BQ128" s="259"/>
      <c r="BR128" s="259"/>
      <c r="BS128" s="259"/>
      <c r="BT128" s="259"/>
      <c r="BU128" s="259"/>
    </row>
    <row r="129" spans="1:73" s="35" customFormat="1" ht="12.75" customHeight="1">
      <c r="D129" s="39"/>
      <c r="E129" s="39"/>
      <c r="F129" s="39"/>
      <c r="G129" s="150"/>
      <c r="H129" s="151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0"/>
      <c r="V129" s="160"/>
      <c r="W129" s="151"/>
      <c r="X129" s="150"/>
      <c r="Y129" s="160"/>
      <c r="Z129" s="151"/>
      <c r="AA129" s="242"/>
      <c r="AB129" s="213"/>
      <c r="AC129" s="150"/>
      <c r="AD129" s="151"/>
      <c r="AE129" s="150"/>
      <c r="AF129" s="151"/>
      <c r="AG129" s="150"/>
      <c r="AH129" s="151"/>
      <c r="AI129" s="230"/>
      <c r="AJ129" s="231"/>
      <c r="AK129" s="230"/>
      <c r="AL129" s="231"/>
      <c r="AM129" s="230"/>
      <c r="AN129" s="231"/>
      <c r="AO129" s="230"/>
      <c r="AP129" s="231"/>
      <c r="AQ129" s="150"/>
      <c r="AR129" s="151"/>
      <c r="AS129" s="150"/>
      <c r="AT129" s="151"/>
      <c r="AU129" s="150"/>
      <c r="AV129" s="151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258"/>
      <c r="BN129" s="259"/>
      <c r="BO129" s="259"/>
      <c r="BP129" s="259"/>
      <c r="BQ129" s="259"/>
      <c r="BR129" s="259"/>
      <c r="BS129" s="259"/>
      <c r="BT129" s="259"/>
      <c r="BU129" s="259"/>
    </row>
    <row r="130" spans="1:73" s="35" customFormat="1" ht="11.25" customHeight="1">
      <c r="D130" s="39"/>
      <c r="E130" s="39"/>
      <c r="F130" s="39"/>
      <c r="G130" s="306"/>
      <c r="H130" s="307"/>
      <c r="I130" s="314" t="s">
        <v>135</v>
      </c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6"/>
      <c r="U130" s="306">
        <v>24</v>
      </c>
      <c r="V130" s="320"/>
      <c r="W130" s="307"/>
      <c r="X130" s="136">
        <v>12</v>
      </c>
      <c r="Y130" s="136"/>
      <c r="Z130" s="136"/>
      <c r="AA130" s="136">
        <v>0</v>
      </c>
      <c r="AB130" s="136">
        <v>2</v>
      </c>
      <c r="AC130" s="306">
        <v>4</v>
      </c>
      <c r="AD130" s="307"/>
      <c r="AE130" s="306">
        <v>4650</v>
      </c>
      <c r="AF130" s="307"/>
      <c r="AG130" s="322"/>
      <c r="AH130" s="323"/>
      <c r="AI130" s="221">
        <v>2464</v>
      </c>
      <c r="AJ130" s="221"/>
      <c r="AK130" s="221">
        <v>602</v>
      </c>
      <c r="AL130" s="221"/>
      <c r="AM130" s="136">
        <v>1670</v>
      </c>
      <c r="AN130" s="136"/>
      <c r="AO130" s="306">
        <v>192</v>
      </c>
      <c r="AP130" s="307"/>
      <c r="AQ130" s="310"/>
      <c r="AR130" s="311"/>
      <c r="AS130" s="306">
        <v>302</v>
      </c>
      <c r="AT130" s="307"/>
      <c r="AU130" s="136">
        <v>1884</v>
      </c>
      <c r="AV130" s="136"/>
      <c r="AW130" s="136">
        <v>22</v>
      </c>
      <c r="AX130" s="136"/>
      <c r="AY130" s="136">
        <v>19</v>
      </c>
      <c r="AZ130" s="136"/>
      <c r="BA130" s="136">
        <v>20</v>
      </c>
      <c r="BB130" s="136"/>
      <c r="BC130" s="136">
        <v>20</v>
      </c>
      <c r="BD130" s="136"/>
      <c r="BE130" s="136">
        <v>16</v>
      </c>
      <c r="BF130" s="136"/>
      <c r="BG130" s="136">
        <v>18.5</v>
      </c>
      <c r="BH130" s="136"/>
      <c r="BI130" s="136">
        <v>16</v>
      </c>
      <c r="BJ130" s="136"/>
      <c r="BK130" s="136">
        <v>14</v>
      </c>
      <c r="BL130" s="136"/>
      <c r="BM130" s="258"/>
      <c r="BN130" s="259"/>
      <c r="BO130" s="259"/>
      <c r="BP130" s="259"/>
      <c r="BQ130" s="259"/>
      <c r="BR130" s="259"/>
      <c r="BS130" s="259"/>
      <c r="BT130" s="259"/>
      <c r="BU130" s="259"/>
    </row>
    <row r="131" spans="1:73" s="35" customFormat="1" ht="19.5" customHeight="1">
      <c r="D131" s="39"/>
      <c r="E131" s="39"/>
      <c r="F131" s="39"/>
      <c r="G131" s="308"/>
      <c r="H131" s="309"/>
      <c r="I131" s="317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9"/>
      <c r="U131" s="308"/>
      <c r="V131" s="321"/>
      <c r="W131" s="309"/>
      <c r="X131" s="136"/>
      <c r="Y131" s="136"/>
      <c r="Z131" s="136"/>
      <c r="AA131" s="136"/>
      <c r="AB131" s="136"/>
      <c r="AC131" s="308"/>
      <c r="AD131" s="309"/>
      <c r="AE131" s="308"/>
      <c r="AF131" s="309"/>
      <c r="AG131" s="324"/>
      <c r="AH131" s="325"/>
      <c r="AI131" s="221"/>
      <c r="AJ131" s="221"/>
      <c r="AK131" s="221"/>
      <c r="AL131" s="221"/>
      <c r="AM131" s="136"/>
      <c r="AN131" s="136"/>
      <c r="AO131" s="308"/>
      <c r="AP131" s="309"/>
      <c r="AQ131" s="312"/>
      <c r="AR131" s="313"/>
      <c r="AS131" s="308"/>
      <c r="AT131" s="309"/>
      <c r="AU131" s="136"/>
      <c r="AV131" s="136"/>
      <c r="AW131" s="18">
        <v>110</v>
      </c>
      <c r="AX131" s="18">
        <v>288</v>
      </c>
      <c r="AY131" s="18">
        <v>70</v>
      </c>
      <c r="AZ131" s="18">
        <v>254</v>
      </c>
      <c r="BA131" s="18">
        <v>70</v>
      </c>
      <c r="BB131" s="18">
        <v>290</v>
      </c>
      <c r="BC131" s="18">
        <v>74</v>
      </c>
      <c r="BD131" s="18">
        <v>270</v>
      </c>
      <c r="BE131" s="18">
        <v>74</v>
      </c>
      <c r="BF131" s="18">
        <v>214</v>
      </c>
      <c r="BG131" s="18">
        <v>60</v>
      </c>
      <c r="BH131" s="18">
        <v>254</v>
      </c>
      <c r="BI131" s="18">
        <v>80</v>
      </c>
      <c r="BJ131" s="18">
        <v>160</v>
      </c>
      <c r="BK131" s="18">
        <v>64</v>
      </c>
      <c r="BL131" s="18">
        <v>132</v>
      </c>
      <c r="BM131" s="258"/>
      <c r="BN131" s="259"/>
      <c r="BO131" s="259"/>
      <c r="BP131" s="259"/>
      <c r="BQ131" s="259"/>
      <c r="BR131" s="259"/>
      <c r="BS131" s="259"/>
      <c r="BT131" s="259"/>
      <c r="BU131" s="259"/>
    </row>
    <row r="132" spans="1:73" s="35" customFormat="1" ht="13.5" customHeight="1">
      <c r="D132" s="39"/>
      <c r="E132" s="39"/>
      <c r="F132" s="39"/>
      <c r="G132" s="136"/>
      <c r="H132" s="136"/>
      <c r="I132" s="295" t="s">
        <v>136</v>
      </c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136"/>
      <c r="V132" s="136"/>
      <c r="W132" s="136"/>
      <c r="X132" s="136"/>
      <c r="Y132" s="136"/>
      <c r="Z132" s="136"/>
      <c r="AA132" s="412"/>
      <c r="AB132" s="412"/>
      <c r="AC132" s="136"/>
      <c r="AD132" s="136"/>
      <c r="AE132" s="136"/>
      <c r="AF132" s="136"/>
      <c r="AG132" s="136">
        <v>155</v>
      </c>
      <c r="AH132" s="136"/>
      <c r="AI132" s="221"/>
      <c r="AJ132" s="221"/>
      <c r="AK132" s="221"/>
      <c r="AL132" s="221"/>
      <c r="AM132" s="221"/>
      <c r="AN132" s="221"/>
      <c r="AO132" s="221"/>
      <c r="AP132" s="221"/>
      <c r="AQ132" s="136"/>
      <c r="AR132" s="136"/>
      <c r="AS132" s="136"/>
      <c r="AT132" s="136"/>
      <c r="AU132" s="136"/>
      <c r="AV132" s="136"/>
      <c r="AW132" s="136">
        <v>26</v>
      </c>
      <c r="AX132" s="136"/>
      <c r="AY132" s="136">
        <v>21</v>
      </c>
      <c r="AZ132" s="136"/>
      <c r="BA132" s="136">
        <v>19</v>
      </c>
      <c r="BB132" s="136"/>
      <c r="BC132" s="136">
        <v>20</v>
      </c>
      <c r="BD132" s="136"/>
      <c r="BE132" s="136">
        <v>16</v>
      </c>
      <c r="BF132" s="136"/>
      <c r="BG132" s="136">
        <v>18</v>
      </c>
      <c r="BH132" s="136"/>
      <c r="BI132" s="136">
        <v>19</v>
      </c>
      <c r="BJ132" s="136"/>
      <c r="BK132" s="136">
        <v>16</v>
      </c>
      <c r="BL132" s="136"/>
      <c r="BM132" s="269"/>
      <c r="BN132" s="198"/>
      <c r="BO132" s="198"/>
      <c r="BP132" s="198"/>
      <c r="BQ132" s="198"/>
      <c r="BR132" s="198"/>
      <c r="BS132" s="198"/>
      <c r="BT132" s="198"/>
      <c r="BU132" s="198"/>
    </row>
    <row r="133" spans="1:73" s="35" customFormat="1" ht="12.75" customHeight="1">
      <c r="D133" s="39"/>
      <c r="E133" s="39"/>
      <c r="F133" s="39"/>
      <c r="G133" s="136"/>
      <c r="H133" s="136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136"/>
      <c r="V133" s="136"/>
      <c r="W133" s="136"/>
      <c r="X133" s="136"/>
      <c r="Y133" s="136"/>
      <c r="Z133" s="136"/>
      <c r="AA133" s="413"/>
      <c r="AB133" s="413"/>
      <c r="AC133" s="136"/>
      <c r="AD133" s="136"/>
      <c r="AE133" s="136"/>
      <c r="AF133" s="136"/>
      <c r="AG133" s="136"/>
      <c r="AH133" s="136"/>
      <c r="AI133" s="221"/>
      <c r="AJ133" s="221"/>
      <c r="AK133" s="221"/>
      <c r="AL133" s="221"/>
      <c r="AM133" s="221"/>
      <c r="AN133" s="221"/>
      <c r="AO133" s="221"/>
      <c r="AP133" s="221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269"/>
      <c r="BN133" s="198"/>
      <c r="BO133" s="198"/>
      <c r="BP133" s="198"/>
      <c r="BQ133" s="198"/>
      <c r="BR133" s="198"/>
      <c r="BS133" s="198"/>
      <c r="BT133" s="198"/>
      <c r="BU133" s="198"/>
    </row>
    <row r="134" spans="1:73" s="35" customFormat="1" ht="15" customHeight="1">
      <c r="D134" s="39"/>
      <c r="E134" s="39"/>
      <c r="F134" s="39"/>
      <c r="G134" s="416" t="s">
        <v>137</v>
      </c>
      <c r="H134" s="417"/>
      <c r="I134" s="417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7"/>
      <c r="Z134" s="417"/>
      <c r="AA134" s="417"/>
      <c r="AB134" s="417"/>
      <c r="AC134" s="417"/>
      <c r="AD134" s="417"/>
      <c r="AE134" s="417"/>
      <c r="AF134" s="417"/>
      <c r="AG134" s="417"/>
      <c r="AH134" s="417"/>
      <c r="AI134" s="417"/>
      <c r="AJ134" s="417"/>
      <c r="AK134" s="417"/>
      <c r="AL134" s="417"/>
      <c r="AM134" s="417"/>
      <c r="AN134" s="417"/>
      <c r="AO134" s="417"/>
      <c r="AP134" s="417"/>
      <c r="AQ134" s="417"/>
      <c r="AR134" s="417"/>
      <c r="AS134" s="417"/>
      <c r="AT134" s="417"/>
      <c r="AU134" s="417"/>
      <c r="AV134" s="417"/>
      <c r="AW134" s="417"/>
      <c r="AX134" s="417"/>
      <c r="AY134" s="417"/>
      <c r="AZ134" s="417"/>
      <c r="BA134" s="417"/>
      <c r="BB134" s="417"/>
      <c r="BC134" s="417"/>
      <c r="BD134" s="417"/>
      <c r="BE134" s="417"/>
      <c r="BF134" s="417"/>
      <c r="BG134" s="417"/>
      <c r="BH134" s="417"/>
      <c r="BI134" s="417"/>
      <c r="BJ134" s="417"/>
      <c r="BK134" s="417"/>
      <c r="BL134" s="417"/>
      <c r="BM134" s="262"/>
      <c r="BN134" s="263"/>
      <c r="BO134" s="263"/>
      <c r="BP134" s="263"/>
      <c r="BQ134" s="263"/>
      <c r="BR134" s="263"/>
      <c r="BS134" s="263"/>
      <c r="BT134" s="263"/>
      <c r="BU134" s="263"/>
    </row>
    <row r="135" spans="1:73" s="35" customFormat="1" ht="12.75">
      <c r="D135" s="39"/>
      <c r="E135" s="39"/>
      <c r="F135" s="39"/>
      <c r="G135" s="148">
        <v>1</v>
      </c>
      <c r="H135" s="149"/>
      <c r="I135" s="188" t="s">
        <v>138</v>
      </c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90"/>
      <c r="U135" s="148"/>
      <c r="V135" s="159"/>
      <c r="W135" s="149"/>
      <c r="X135" s="148">
        <v>3</v>
      </c>
      <c r="Y135" s="159"/>
      <c r="Z135" s="149"/>
      <c r="AA135" s="128"/>
      <c r="AB135" s="128"/>
      <c r="AC135" s="148"/>
      <c r="AD135" s="149"/>
      <c r="AE135" s="148">
        <f>AG135*30</f>
        <v>150</v>
      </c>
      <c r="AF135" s="149"/>
      <c r="AG135" s="148">
        <v>5</v>
      </c>
      <c r="AH135" s="149"/>
      <c r="AI135" s="228">
        <v>30</v>
      </c>
      <c r="AJ135" s="229"/>
      <c r="AK135" s="228">
        <v>10</v>
      </c>
      <c r="AL135" s="229"/>
      <c r="AM135" s="228">
        <v>20</v>
      </c>
      <c r="AN135" s="229"/>
      <c r="AO135" s="228"/>
      <c r="AP135" s="229"/>
      <c r="AQ135" s="148"/>
      <c r="AR135" s="149"/>
      <c r="AS135" s="148">
        <v>10</v>
      </c>
      <c r="AT135" s="149"/>
      <c r="AU135" s="128">
        <f>AE135-AI135-AS135</f>
        <v>110</v>
      </c>
      <c r="AV135" s="128"/>
      <c r="AW135" s="128"/>
      <c r="AX135" s="128"/>
      <c r="AY135" s="128"/>
      <c r="AZ135" s="128"/>
      <c r="BA135" s="128">
        <v>2</v>
      </c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262"/>
      <c r="BN135" s="263"/>
      <c r="BO135" s="263"/>
      <c r="BP135" s="263"/>
      <c r="BQ135" s="263"/>
      <c r="BR135" s="263"/>
      <c r="BS135" s="263"/>
      <c r="BT135" s="263"/>
      <c r="BU135" s="263"/>
    </row>
    <row r="136" spans="1:73" s="35" customFormat="1" ht="12" customHeight="1">
      <c r="A136" s="198" t="s">
        <v>11</v>
      </c>
      <c r="B136" s="198"/>
      <c r="C136" s="198"/>
      <c r="D136" s="198"/>
      <c r="E136" s="198"/>
      <c r="F136" s="214"/>
      <c r="G136" s="150"/>
      <c r="H136" s="151"/>
      <c r="I136" s="191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3"/>
      <c r="U136" s="150"/>
      <c r="V136" s="160"/>
      <c r="W136" s="151"/>
      <c r="X136" s="150"/>
      <c r="Y136" s="160"/>
      <c r="Z136" s="151"/>
      <c r="AA136" s="128"/>
      <c r="AB136" s="128"/>
      <c r="AC136" s="150"/>
      <c r="AD136" s="151"/>
      <c r="AE136" s="150"/>
      <c r="AF136" s="151"/>
      <c r="AG136" s="150"/>
      <c r="AH136" s="151"/>
      <c r="AI136" s="230"/>
      <c r="AJ136" s="231"/>
      <c r="AK136" s="230"/>
      <c r="AL136" s="231"/>
      <c r="AM136" s="230"/>
      <c r="AN136" s="231"/>
      <c r="AO136" s="230"/>
      <c r="AP136" s="231"/>
      <c r="AQ136" s="150"/>
      <c r="AR136" s="151"/>
      <c r="AS136" s="150"/>
      <c r="AT136" s="151"/>
      <c r="AU136" s="128"/>
      <c r="AV136" s="128"/>
      <c r="AW136" s="19"/>
      <c r="AX136" s="19"/>
      <c r="AY136" s="19"/>
      <c r="AZ136" s="19"/>
      <c r="BA136" s="19">
        <v>10</v>
      </c>
      <c r="BB136" s="19">
        <v>20</v>
      </c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262"/>
      <c r="BN136" s="263"/>
      <c r="BO136" s="263"/>
      <c r="BP136" s="263"/>
      <c r="BQ136" s="263"/>
      <c r="BR136" s="263"/>
      <c r="BS136" s="263"/>
      <c r="BT136" s="263"/>
      <c r="BU136" s="263"/>
    </row>
    <row r="137" spans="1:73" s="35" customFormat="1" ht="12.75">
      <c r="D137" s="39"/>
      <c r="E137" s="39"/>
      <c r="F137" s="39"/>
      <c r="G137" s="148">
        <v>2</v>
      </c>
      <c r="H137" s="149"/>
      <c r="I137" s="188" t="s">
        <v>139</v>
      </c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90"/>
      <c r="U137" s="148"/>
      <c r="V137" s="159"/>
      <c r="W137" s="149"/>
      <c r="X137" s="148">
        <v>3</v>
      </c>
      <c r="Y137" s="159"/>
      <c r="Z137" s="149"/>
      <c r="AA137" s="128"/>
      <c r="AB137" s="128"/>
      <c r="AC137" s="148"/>
      <c r="AD137" s="149"/>
      <c r="AE137" s="148">
        <v>150</v>
      </c>
      <c r="AF137" s="149"/>
      <c r="AG137" s="148">
        <v>5</v>
      </c>
      <c r="AH137" s="149"/>
      <c r="AI137" s="228">
        <v>30</v>
      </c>
      <c r="AJ137" s="229"/>
      <c r="AK137" s="228">
        <v>10</v>
      </c>
      <c r="AL137" s="229"/>
      <c r="AM137" s="228">
        <v>20</v>
      </c>
      <c r="AN137" s="229"/>
      <c r="AO137" s="228"/>
      <c r="AP137" s="229"/>
      <c r="AQ137" s="148"/>
      <c r="AR137" s="149"/>
      <c r="AS137" s="148">
        <v>10</v>
      </c>
      <c r="AT137" s="149"/>
      <c r="AU137" s="128">
        <f>AE137-AI137-AS137</f>
        <v>110</v>
      </c>
      <c r="AV137" s="128"/>
      <c r="AW137" s="128"/>
      <c r="AX137" s="128"/>
      <c r="AY137" s="128"/>
      <c r="AZ137" s="128"/>
      <c r="BA137" s="128">
        <v>2</v>
      </c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262"/>
      <c r="BN137" s="263"/>
      <c r="BO137" s="263"/>
      <c r="BP137" s="263"/>
      <c r="BQ137" s="263"/>
      <c r="BR137" s="263"/>
      <c r="BS137" s="263"/>
      <c r="BT137" s="263"/>
      <c r="BU137" s="263"/>
    </row>
    <row r="138" spans="1:73" s="35" customFormat="1" ht="14.25" customHeight="1">
      <c r="B138" s="198" t="s">
        <v>11</v>
      </c>
      <c r="C138" s="198"/>
      <c r="D138" s="198"/>
      <c r="E138" s="198"/>
      <c r="F138" s="214"/>
      <c r="G138" s="150"/>
      <c r="H138" s="151"/>
      <c r="I138" s="191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3"/>
      <c r="U138" s="150"/>
      <c r="V138" s="160"/>
      <c r="W138" s="151"/>
      <c r="X138" s="150"/>
      <c r="Y138" s="160"/>
      <c r="Z138" s="151"/>
      <c r="AA138" s="128"/>
      <c r="AB138" s="128"/>
      <c r="AC138" s="150"/>
      <c r="AD138" s="151"/>
      <c r="AE138" s="150"/>
      <c r="AF138" s="151"/>
      <c r="AG138" s="150"/>
      <c r="AH138" s="151"/>
      <c r="AI138" s="230"/>
      <c r="AJ138" s="231"/>
      <c r="AK138" s="230"/>
      <c r="AL138" s="231"/>
      <c r="AM138" s="230"/>
      <c r="AN138" s="231"/>
      <c r="AO138" s="230"/>
      <c r="AP138" s="231"/>
      <c r="AQ138" s="150"/>
      <c r="AR138" s="151"/>
      <c r="AS138" s="150"/>
      <c r="AT138" s="151"/>
      <c r="AU138" s="128"/>
      <c r="AV138" s="128"/>
      <c r="AW138" s="19"/>
      <c r="AX138" s="19"/>
      <c r="AY138" s="19"/>
      <c r="AZ138" s="19"/>
      <c r="BA138" s="19">
        <v>10</v>
      </c>
      <c r="BB138" s="19">
        <v>20</v>
      </c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262"/>
      <c r="BN138" s="263"/>
      <c r="BO138" s="263"/>
      <c r="BP138" s="263"/>
      <c r="BQ138" s="263"/>
      <c r="BR138" s="263"/>
      <c r="BS138" s="263"/>
      <c r="BT138" s="263"/>
      <c r="BU138" s="263"/>
    </row>
    <row r="139" spans="1:73" s="35" customFormat="1" ht="12.75">
      <c r="D139" s="39"/>
      <c r="E139" s="39"/>
      <c r="F139" s="39"/>
      <c r="G139" s="148">
        <v>3</v>
      </c>
      <c r="H139" s="149"/>
      <c r="I139" s="188" t="s">
        <v>140</v>
      </c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90"/>
      <c r="U139" s="148"/>
      <c r="V139" s="159"/>
      <c r="W139" s="149"/>
      <c r="X139" s="148">
        <v>4</v>
      </c>
      <c r="Y139" s="159"/>
      <c r="Z139" s="149"/>
      <c r="AA139" s="128"/>
      <c r="AB139" s="128"/>
      <c r="AC139" s="148"/>
      <c r="AD139" s="149"/>
      <c r="AE139" s="148">
        <f>AG139*30</f>
        <v>150</v>
      </c>
      <c r="AF139" s="149"/>
      <c r="AG139" s="148">
        <v>5</v>
      </c>
      <c r="AH139" s="149"/>
      <c r="AI139" s="228">
        <v>30</v>
      </c>
      <c r="AJ139" s="229"/>
      <c r="AK139" s="228">
        <v>10</v>
      </c>
      <c r="AL139" s="229"/>
      <c r="AM139" s="228">
        <v>20</v>
      </c>
      <c r="AN139" s="229"/>
      <c r="AO139" s="228"/>
      <c r="AP139" s="229"/>
      <c r="AQ139" s="148"/>
      <c r="AR139" s="149"/>
      <c r="AS139" s="148">
        <v>10</v>
      </c>
      <c r="AT139" s="149"/>
      <c r="AU139" s="128">
        <f>AE139-AI139-AS139</f>
        <v>110</v>
      </c>
      <c r="AV139" s="128"/>
      <c r="AW139" s="128"/>
      <c r="AX139" s="128"/>
      <c r="AY139" s="128"/>
      <c r="AZ139" s="128"/>
      <c r="BA139" s="128"/>
      <c r="BB139" s="128"/>
      <c r="BC139" s="128">
        <v>2</v>
      </c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262"/>
      <c r="BN139" s="263"/>
      <c r="BO139" s="263"/>
      <c r="BP139" s="263"/>
      <c r="BQ139" s="263"/>
      <c r="BR139" s="263"/>
      <c r="BS139" s="263"/>
      <c r="BT139" s="263"/>
      <c r="BU139" s="263"/>
    </row>
    <row r="140" spans="1:73" s="35" customFormat="1" ht="12" customHeight="1">
      <c r="B140" s="198" t="s">
        <v>11</v>
      </c>
      <c r="C140" s="198"/>
      <c r="D140" s="198"/>
      <c r="E140" s="198"/>
      <c r="F140" s="214"/>
      <c r="G140" s="150"/>
      <c r="H140" s="151"/>
      <c r="I140" s="191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3"/>
      <c r="U140" s="150"/>
      <c r="V140" s="160"/>
      <c r="W140" s="151"/>
      <c r="X140" s="150"/>
      <c r="Y140" s="160"/>
      <c r="Z140" s="151"/>
      <c r="AA140" s="128"/>
      <c r="AB140" s="128"/>
      <c r="AC140" s="150"/>
      <c r="AD140" s="151"/>
      <c r="AE140" s="150"/>
      <c r="AF140" s="151"/>
      <c r="AG140" s="150"/>
      <c r="AH140" s="151"/>
      <c r="AI140" s="230"/>
      <c r="AJ140" s="231"/>
      <c r="AK140" s="230"/>
      <c r="AL140" s="231"/>
      <c r="AM140" s="230"/>
      <c r="AN140" s="231"/>
      <c r="AO140" s="230"/>
      <c r="AP140" s="231"/>
      <c r="AQ140" s="150"/>
      <c r="AR140" s="151"/>
      <c r="AS140" s="150"/>
      <c r="AT140" s="151"/>
      <c r="AU140" s="128"/>
      <c r="AV140" s="128"/>
      <c r="AW140" s="19"/>
      <c r="AX140" s="19"/>
      <c r="AY140" s="19"/>
      <c r="AZ140" s="19"/>
      <c r="BA140" s="19"/>
      <c r="BB140" s="19"/>
      <c r="BC140" s="19">
        <v>10</v>
      </c>
      <c r="BD140" s="19">
        <v>20</v>
      </c>
      <c r="BE140" s="19"/>
      <c r="BF140" s="19"/>
      <c r="BG140" s="19"/>
      <c r="BH140" s="19"/>
      <c r="BI140" s="19"/>
      <c r="BJ140" s="19"/>
      <c r="BK140" s="19"/>
      <c r="BL140" s="19"/>
      <c r="BM140" s="262"/>
      <c r="BN140" s="263"/>
      <c r="BO140" s="263"/>
      <c r="BP140" s="263"/>
      <c r="BQ140" s="263"/>
      <c r="BR140" s="263"/>
      <c r="BS140" s="263"/>
      <c r="BT140" s="263"/>
      <c r="BU140" s="263"/>
    </row>
    <row r="141" spans="1:73" s="35" customFormat="1" ht="12.75">
      <c r="D141" s="39"/>
      <c r="E141" s="39"/>
      <c r="F141" s="39"/>
      <c r="G141" s="148">
        <v>4</v>
      </c>
      <c r="H141" s="149"/>
      <c r="I141" s="188" t="s">
        <v>141</v>
      </c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90"/>
      <c r="U141" s="232"/>
      <c r="V141" s="233"/>
      <c r="W141" s="234"/>
      <c r="X141" s="148">
        <v>5</v>
      </c>
      <c r="Y141" s="159"/>
      <c r="Z141" s="149"/>
      <c r="AA141" s="128"/>
      <c r="AB141" s="128"/>
      <c r="AC141" s="148"/>
      <c r="AD141" s="149"/>
      <c r="AE141" s="148">
        <f>AG141*30</f>
        <v>150</v>
      </c>
      <c r="AF141" s="149"/>
      <c r="AG141" s="148">
        <v>5</v>
      </c>
      <c r="AH141" s="149"/>
      <c r="AI141" s="228">
        <v>30</v>
      </c>
      <c r="AJ141" s="229"/>
      <c r="AK141" s="228">
        <v>10</v>
      </c>
      <c r="AL141" s="229"/>
      <c r="AM141" s="228">
        <v>20</v>
      </c>
      <c r="AN141" s="229"/>
      <c r="AO141" s="228"/>
      <c r="AP141" s="229"/>
      <c r="AQ141" s="148"/>
      <c r="AR141" s="149"/>
      <c r="AS141" s="148">
        <v>10</v>
      </c>
      <c r="AT141" s="149"/>
      <c r="AU141" s="128">
        <f>AE141-AI141-AS141</f>
        <v>110</v>
      </c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>
        <v>2</v>
      </c>
      <c r="BF141" s="128"/>
      <c r="BG141" s="128"/>
      <c r="BH141" s="128"/>
      <c r="BI141" s="128"/>
      <c r="BJ141" s="128"/>
      <c r="BK141" s="195"/>
      <c r="BL141" s="195"/>
      <c r="BM141" s="262"/>
      <c r="BN141" s="263"/>
      <c r="BO141" s="263"/>
      <c r="BP141" s="263"/>
      <c r="BQ141" s="263"/>
      <c r="BR141" s="263"/>
      <c r="BS141" s="263"/>
      <c r="BT141" s="263"/>
      <c r="BU141" s="263"/>
    </row>
    <row r="142" spans="1:73" s="35" customFormat="1" ht="13.5" customHeight="1">
      <c r="B142" s="198" t="s">
        <v>11</v>
      </c>
      <c r="C142" s="198"/>
      <c r="D142" s="198"/>
      <c r="E142" s="198"/>
      <c r="F142" s="214"/>
      <c r="G142" s="150"/>
      <c r="H142" s="151"/>
      <c r="I142" s="191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3"/>
      <c r="U142" s="235"/>
      <c r="V142" s="236"/>
      <c r="W142" s="237"/>
      <c r="X142" s="150"/>
      <c r="Y142" s="160"/>
      <c r="Z142" s="151"/>
      <c r="AA142" s="128"/>
      <c r="AB142" s="128"/>
      <c r="AC142" s="150"/>
      <c r="AD142" s="151"/>
      <c r="AE142" s="150"/>
      <c r="AF142" s="151"/>
      <c r="AG142" s="150"/>
      <c r="AH142" s="151"/>
      <c r="AI142" s="230"/>
      <c r="AJ142" s="231"/>
      <c r="AK142" s="230"/>
      <c r="AL142" s="231"/>
      <c r="AM142" s="230"/>
      <c r="AN142" s="231"/>
      <c r="AO142" s="230"/>
      <c r="AP142" s="231"/>
      <c r="AQ142" s="150"/>
      <c r="AR142" s="151"/>
      <c r="AS142" s="150"/>
      <c r="AT142" s="151"/>
      <c r="AU142" s="128"/>
      <c r="AV142" s="128"/>
      <c r="AW142" s="19"/>
      <c r="AX142" s="19"/>
      <c r="AY142" s="19"/>
      <c r="AZ142" s="19"/>
      <c r="BA142" s="19"/>
      <c r="BB142" s="19"/>
      <c r="BC142" s="19"/>
      <c r="BD142" s="19"/>
      <c r="BE142" s="19">
        <v>10</v>
      </c>
      <c r="BF142" s="19">
        <v>20</v>
      </c>
      <c r="BG142" s="19"/>
      <c r="BH142" s="19"/>
      <c r="BI142" s="19"/>
      <c r="BJ142" s="19"/>
      <c r="BK142" s="22"/>
      <c r="BL142" s="22"/>
      <c r="BM142" s="262"/>
      <c r="BN142" s="263"/>
      <c r="BO142" s="263"/>
      <c r="BP142" s="263"/>
      <c r="BQ142" s="263"/>
      <c r="BR142" s="263"/>
      <c r="BS142" s="263"/>
      <c r="BT142" s="263"/>
      <c r="BU142" s="263"/>
    </row>
    <row r="143" spans="1:73" s="35" customFormat="1" ht="12.75">
      <c r="D143" s="39"/>
      <c r="E143" s="39"/>
      <c r="F143" s="39"/>
      <c r="G143" s="148">
        <v>5</v>
      </c>
      <c r="H143" s="149"/>
      <c r="I143" s="188" t="s">
        <v>142</v>
      </c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90"/>
      <c r="U143" s="148"/>
      <c r="V143" s="159"/>
      <c r="W143" s="149"/>
      <c r="X143" s="148">
        <v>5</v>
      </c>
      <c r="Y143" s="159"/>
      <c r="Z143" s="149"/>
      <c r="AA143" s="128"/>
      <c r="AB143" s="128"/>
      <c r="AC143" s="148"/>
      <c r="AD143" s="149"/>
      <c r="AE143" s="148">
        <f>AG143*30</f>
        <v>150</v>
      </c>
      <c r="AF143" s="149"/>
      <c r="AG143" s="148">
        <v>5</v>
      </c>
      <c r="AH143" s="149"/>
      <c r="AI143" s="228">
        <v>30</v>
      </c>
      <c r="AJ143" s="229"/>
      <c r="AK143" s="228">
        <v>10</v>
      </c>
      <c r="AL143" s="229"/>
      <c r="AM143" s="228">
        <v>20</v>
      </c>
      <c r="AN143" s="229"/>
      <c r="AO143" s="228"/>
      <c r="AP143" s="229"/>
      <c r="AQ143" s="148"/>
      <c r="AR143" s="149"/>
      <c r="AS143" s="148">
        <v>10</v>
      </c>
      <c r="AT143" s="149"/>
      <c r="AU143" s="128">
        <f>AE143-AI143-AS143</f>
        <v>110</v>
      </c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>
        <v>2</v>
      </c>
      <c r="BF143" s="128"/>
      <c r="BG143" s="128"/>
      <c r="BH143" s="128"/>
      <c r="BI143" s="128"/>
      <c r="BJ143" s="128"/>
      <c r="BK143" s="128"/>
      <c r="BL143" s="128"/>
      <c r="BM143" s="262"/>
      <c r="BN143" s="263"/>
      <c r="BO143" s="263"/>
      <c r="BP143" s="263"/>
      <c r="BQ143" s="263"/>
      <c r="BR143" s="263"/>
      <c r="BS143" s="263"/>
      <c r="BT143" s="263"/>
      <c r="BU143" s="263"/>
    </row>
    <row r="144" spans="1:73" s="35" customFormat="1" ht="14.25" customHeight="1">
      <c r="A144" s="198" t="s">
        <v>11</v>
      </c>
      <c r="B144" s="198"/>
      <c r="C144" s="198"/>
      <c r="D144" s="198"/>
      <c r="E144" s="198"/>
      <c r="F144" s="214"/>
      <c r="G144" s="150"/>
      <c r="H144" s="151"/>
      <c r="I144" s="191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3"/>
      <c r="U144" s="150"/>
      <c r="V144" s="160"/>
      <c r="W144" s="151"/>
      <c r="X144" s="150"/>
      <c r="Y144" s="160"/>
      <c r="Z144" s="151"/>
      <c r="AA144" s="128"/>
      <c r="AB144" s="128"/>
      <c r="AC144" s="150"/>
      <c r="AD144" s="151"/>
      <c r="AE144" s="150"/>
      <c r="AF144" s="151"/>
      <c r="AG144" s="150"/>
      <c r="AH144" s="151"/>
      <c r="AI144" s="230"/>
      <c r="AJ144" s="231"/>
      <c r="AK144" s="230"/>
      <c r="AL144" s="231"/>
      <c r="AM144" s="230"/>
      <c r="AN144" s="231"/>
      <c r="AO144" s="230"/>
      <c r="AP144" s="231"/>
      <c r="AQ144" s="150"/>
      <c r="AR144" s="151"/>
      <c r="AS144" s="150"/>
      <c r="AT144" s="151"/>
      <c r="AU144" s="128"/>
      <c r="AV144" s="128"/>
      <c r="AW144" s="19"/>
      <c r="AX144" s="19"/>
      <c r="AY144" s="19"/>
      <c r="AZ144" s="19"/>
      <c r="BA144" s="19"/>
      <c r="BB144" s="19"/>
      <c r="BC144" s="19"/>
      <c r="BD144" s="19"/>
      <c r="BE144" s="19">
        <v>10</v>
      </c>
      <c r="BF144" s="19">
        <v>20</v>
      </c>
      <c r="BG144" s="19"/>
      <c r="BH144" s="19"/>
      <c r="BI144" s="19"/>
      <c r="BJ144" s="19"/>
      <c r="BK144" s="19"/>
      <c r="BL144" s="19"/>
      <c r="BM144" s="262"/>
      <c r="BN144" s="263"/>
      <c r="BO144" s="263"/>
      <c r="BP144" s="263"/>
      <c r="BQ144" s="263"/>
      <c r="BR144" s="263"/>
      <c r="BS144" s="263"/>
      <c r="BT144" s="263"/>
      <c r="BU144" s="263"/>
    </row>
    <row r="145" spans="1:73" s="35" customFormat="1" ht="12.75">
      <c r="D145" s="39"/>
      <c r="E145" s="39"/>
      <c r="F145" s="39"/>
      <c r="G145" s="148">
        <v>6</v>
      </c>
      <c r="H145" s="149"/>
      <c r="I145" s="188" t="s">
        <v>143</v>
      </c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90"/>
      <c r="U145" s="148"/>
      <c r="V145" s="159"/>
      <c r="W145" s="149"/>
      <c r="X145" s="148">
        <v>6</v>
      </c>
      <c r="Y145" s="159"/>
      <c r="Z145" s="149"/>
      <c r="AA145" s="128"/>
      <c r="AB145" s="128"/>
      <c r="AC145" s="148"/>
      <c r="AD145" s="149"/>
      <c r="AE145" s="148">
        <f>AG145*30</f>
        <v>150</v>
      </c>
      <c r="AF145" s="149"/>
      <c r="AG145" s="148">
        <v>5</v>
      </c>
      <c r="AH145" s="149"/>
      <c r="AI145" s="228">
        <v>30</v>
      </c>
      <c r="AJ145" s="229"/>
      <c r="AK145" s="228">
        <v>10</v>
      </c>
      <c r="AL145" s="229"/>
      <c r="AM145" s="228">
        <v>20</v>
      </c>
      <c r="AN145" s="229"/>
      <c r="AO145" s="228"/>
      <c r="AP145" s="229"/>
      <c r="AQ145" s="148"/>
      <c r="AR145" s="149"/>
      <c r="AS145" s="148">
        <v>10</v>
      </c>
      <c r="AT145" s="149"/>
      <c r="AU145" s="128">
        <f>AE145-AI145-AS145</f>
        <v>110</v>
      </c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>
        <v>2</v>
      </c>
      <c r="BH145" s="128"/>
      <c r="BI145" s="128"/>
      <c r="BJ145" s="128"/>
      <c r="BK145" s="128"/>
      <c r="BL145" s="128"/>
      <c r="BM145" s="262"/>
      <c r="BN145" s="263"/>
      <c r="BO145" s="263"/>
      <c r="BP145" s="263"/>
      <c r="BQ145" s="263"/>
      <c r="BR145" s="263"/>
      <c r="BS145" s="263"/>
      <c r="BT145" s="263"/>
      <c r="BU145" s="263"/>
    </row>
    <row r="146" spans="1:73" s="35" customFormat="1" ht="13.5" customHeight="1">
      <c r="A146" s="198" t="s">
        <v>11</v>
      </c>
      <c r="B146" s="198"/>
      <c r="C146" s="198"/>
      <c r="D146" s="198"/>
      <c r="E146" s="198"/>
      <c r="F146" s="214"/>
      <c r="G146" s="150"/>
      <c r="H146" s="151"/>
      <c r="I146" s="191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3"/>
      <c r="U146" s="150"/>
      <c r="V146" s="160"/>
      <c r="W146" s="151"/>
      <c r="X146" s="150"/>
      <c r="Y146" s="160"/>
      <c r="Z146" s="151"/>
      <c r="AA146" s="128"/>
      <c r="AB146" s="128"/>
      <c r="AC146" s="150"/>
      <c r="AD146" s="151"/>
      <c r="AE146" s="150"/>
      <c r="AF146" s="151"/>
      <c r="AG146" s="150"/>
      <c r="AH146" s="151"/>
      <c r="AI146" s="230"/>
      <c r="AJ146" s="231"/>
      <c r="AK146" s="230"/>
      <c r="AL146" s="231"/>
      <c r="AM146" s="230"/>
      <c r="AN146" s="231"/>
      <c r="AO146" s="230"/>
      <c r="AP146" s="231"/>
      <c r="AQ146" s="150"/>
      <c r="AR146" s="151"/>
      <c r="AS146" s="150"/>
      <c r="AT146" s="151"/>
      <c r="AU146" s="128"/>
      <c r="AV146" s="128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>
        <v>10</v>
      </c>
      <c r="BH146" s="19">
        <v>20</v>
      </c>
      <c r="BI146" s="19"/>
      <c r="BJ146" s="19"/>
      <c r="BK146" s="19"/>
      <c r="BL146" s="19"/>
      <c r="BM146" s="262"/>
      <c r="BN146" s="263"/>
      <c r="BO146" s="263"/>
      <c r="BP146" s="263"/>
      <c r="BQ146" s="263"/>
      <c r="BR146" s="263"/>
      <c r="BS146" s="263"/>
      <c r="BT146" s="263"/>
      <c r="BU146" s="263"/>
    </row>
    <row r="147" spans="1:73" s="35" customFormat="1" ht="12.75">
      <c r="D147" s="39"/>
      <c r="E147" s="39"/>
      <c r="F147" s="39"/>
      <c r="G147" s="148">
        <v>7</v>
      </c>
      <c r="H147" s="149"/>
      <c r="I147" s="188" t="s">
        <v>144</v>
      </c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90"/>
      <c r="U147" s="148"/>
      <c r="V147" s="159"/>
      <c r="W147" s="149"/>
      <c r="X147" s="148">
        <v>6</v>
      </c>
      <c r="Y147" s="159"/>
      <c r="Z147" s="149"/>
      <c r="AA147" s="128"/>
      <c r="AB147" s="128"/>
      <c r="AC147" s="148"/>
      <c r="AD147" s="149"/>
      <c r="AE147" s="148">
        <f>AG147*30</f>
        <v>150</v>
      </c>
      <c r="AF147" s="149"/>
      <c r="AG147" s="148">
        <v>5</v>
      </c>
      <c r="AH147" s="149"/>
      <c r="AI147" s="228">
        <v>30</v>
      </c>
      <c r="AJ147" s="229"/>
      <c r="AK147" s="228">
        <v>10</v>
      </c>
      <c r="AL147" s="229"/>
      <c r="AM147" s="228">
        <v>20</v>
      </c>
      <c r="AN147" s="229"/>
      <c r="AO147" s="228"/>
      <c r="AP147" s="229"/>
      <c r="AQ147" s="148"/>
      <c r="AR147" s="149"/>
      <c r="AS147" s="148">
        <v>10</v>
      </c>
      <c r="AT147" s="149"/>
      <c r="AU147" s="128">
        <f>AE147-AI147-AS147</f>
        <v>110</v>
      </c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>
        <v>2</v>
      </c>
      <c r="BH147" s="128"/>
      <c r="BI147" s="20"/>
      <c r="BJ147" s="20"/>
      <c r="BK147" s="128"/>
      <c r="BL147" s="128"/>
      <c r="BM147" s="263"/>
      <c r="BN147" s="263"/>
      <c r="BO147" s="263"/>
      <c r="BP147" s="263"/>
      <c r="BQ147" s="263"/>
      <c r="BR147" s="263"/>
      <c r="BS147" s="263"/>
      <c r="BT147" s="263"/>
      <c r="BU147" s="263"/>
    </row>
    <row r="148" spans="1:73" s="35" customFormat="1" ht="9.75" customHeight="1">
      <c r="B148" s="198" t="s">
        <v>11</v>
      </c>
      <c r="C148" s="198"/>
      <c r="D148" s="198"/>
      <c r="E148" s="198"/>
      <c r="F148" s="214"/>
      <c r="G148" s="150"/>
      <c r="H148" s="151"/>
      <c r="I148" s="191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3"/>
      <c r="U148" s="150"/>
      <c r="V148" s="160"/>
      <c r="W148" s="151"/>
      <c r="X148" s="150"/>
      <c r="Y148" s="160"/>
      <c r="Z148" s="151"/>
      <c r="AA148" s="128"/>
      <c r="AB148" s="128"/>
      <c r="AC148" s="150"/>
      <c r="AD148" s="151"/>
      <c r="AE148" s="150"/>
      <c r="AF148" s="151"/>
      <c r="AG148" s="150"/>
      <c r="AH148" s="151"/>
      <c r="AI148" s="230"/>
      <c r="AJ148" s="231"/>
      <c r="AK148" s="230"/>
      <c r="AL148" s="231"/>
      <c r="AM148" s="230"/>
      <c r="AN148" s="231"/>
      <c r="AO148" s="230"/>
      <c r="AP148" s="231"/>
      <c r="AQ148" s="150"/>
      <c r="AR148" s="151"/>
      <c r="AS148" s="150"/>
      <c r="AT148" s="151"/>
      <c r="AU148" s="128"/>
      <c r="AV148" s="128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>
        <v>10</v>
      </c>
      <c r="BH148" s="19">
        <v>20</v>
      </c>
      <c r="BI148" s="20"/>
      <c r="BJ148" s="20"/>
      <c r="BK148" s="19"/>
      <c r="BL148" s="19"/>
      <c r="BM148" s="263"/>
      <c r="BN148" s="263"/>
      <c r="BO148" s="263"/>
      <c r="BP148" s="263"/>
      <c r="BQ148" s="263"/>
      <c r="BR148" s="263"/>
      <c r="BS148" s="263"/>
      <c r="BT148" s="263"/>
      <c r="BU148" s="263"/>
    </row>
    <row r="149" spans="1:73" s="35" customFormat="1" ht="12.75">
      <c r="D149" s="39"/>
      <c r="E149" s="39"/>
      <c r="F149" s="39"/>
      <c r="G149" s="148">
        <v>8</v>
      </c>
      <c r="H149" s="149"/>
      <c r="I149" s="188" t="s">
        <v>145</v>
      </c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90"/>
      <c r="U149" s="232"/>
      <c r="V149" s="233"/>
      <c r="W149" s="234"/>
      <c r="X149" s="148">
        <v>7</v>
      </c>
      <c r="Y149" s="159"/>
      <c r="Z149" s="149"/>
      <c r="AA149" s="128"/>
      <c r="AB149" s="128"/>
      <c r="AC149" s="148"/>
      <c r="AD149" s="149"/>
      <c r="AE149" s="148">
        <f>AG149*30</f>
        <v>150</v>
      </c>
      <c r="AF149" s="149"/>
      <c r="AG149" s="148">
        <v>5</v>
      </c>
      <c r="AH149" s="149"/>
      <c r="AI149" s="228">
        <v>30</v>
      </c>
      <c r="AJ149" s="229"/>
      <c r="AK149" s="228">
        <v>10</v>
      </c>
      <c r="AL149" s="229"/>
      <c r="AM149" s="228">
        <v>20</v>
      </c>
      <c r="AN149" s="229"/>
      <c r="AO149" s="228"/>
      <c r="AP149" s="229"/>
      <c r="AQ149" s="148"/>
      <c r="AR149" s="149"/>
      <c r="AS149" s="148">
        <v>10</v>
      </c>
      <c r="AT149" s="149"/>
      <c r="AU149" s="128">
        <f>AE149-AI149-AS149</f>
        <v>110</v>
      </c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94">
        <v>2</v>
      </c>
      <c r="BJ149" s="194"/>
      <c r="BK149" s="20"/>
      <c r="BL149" s="20"/>
      <c r="BM149" s="263"/>
      <c r="BN149" s="263"/>
      <c r="BO149" s="263"/>
      <c r="BP149" s="263"/>
      <c r="BQ149" s="263"/>
      <c r="BR149" s="263"/>
      <c r="BS149" s="263"/>
      <c r="BT149" s="263"/>
      <c r="BU149" s="263"/>
    </row>
    <row r="150" spans="1:73" s="35" customFormat="1" ht="15.75" customHeight="1">
      <c r="B150" s="198" t="s">
        <v>11</v>
      </c>
      <c r="C150" s="198"/>
      <c r="D150" s="198"/>
      <c r="E150" s="198"/>
      <c r="F150" s="214"/>
      <c r="G150" s="150"/>
      <c r="H150" s="151"/>
      <c r="I150" s="191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3"/>
      <c r="U150" s="235"/>
      <c r="V150" s="236"/>
      <c r="W150" s="237"/>
      <c r="X150" s="150"/>
      <c r="Y150" s="160"/>
      <c r="Z150" s="151"/>
      <c r="AA150" s="128"/>
      <c r="AB150" s="128"/>
      <c r="AC150" s="150"/>
      <c r="AD150" s="151"/>
      <c r="AE150" s="150"/>
      <c r="AF150" s="151"/>
      <c r="AG150" s="150"/>
      <c r="AH150" s="151"/>
      <c r="AI150" s="230"/>
      <c r="AJ150" s="231"/>
      <c r="AK150" s="230"/>
      <c r="AL150" s="231"/>
      <c r="AM150" s="230"/>
      <c r="AN150" s="231"/>
      <c r="AO150" s="230"/>
      <c r="AP150" s="231"/>
      <c r="AQ150" s="150"/>
      <c r="AR150" s="151"/>
      <c r="AS150" s="150"/>
      <c r="AT150" s="151"/>
      <c r="AU150" s="128"/>
      <c r="AV150" s="128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25">
        <v>10</v>
      </c>
      <c r="BJ150" s="25">
        <v>20</v>
      </c>
      <c r="BK150" s="20"/>
      <c r="BL150" s="20"/>
      <c r="BM150" s="263"/>
      <c r="BN150" s="263"/>
      <c r="BO150" s="263"/>
      <c r="BP150" s="263"/>
      <c r="BQ150" s="263"/>
      <c r="BR150" s="263"/>
      <c r="BS150" s="263"/>
      <c r="BT150" s="263"/>
      <c r="BU150" s="263"/>
    </row>
    <row r="151" spans="1:73" s="35" customFormat="1" ht="12.75">
      <c r="D151" s="39"/>
      <c r="E151" s="39"/>
      <c r="F151" s="39"/>
      <c r="G151" s="128">
        <v>9</v>
      </c>
      <c r="H151" s="128"/>
      <c r="I151" s="152" t="s">
        <v>146</v>
      </c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28"/>
      <c r="V151" s="128"/>
      <c r="W151" s="128"/>
      <c r="X151" s="128">
        <v>7</v>
      </c>
      <c r="Y151" s="128"/>
      <c r="Z151" s="128"/>
      <c r="AA151" s="128"/>
      <c r="AB151" s="128"/>
      <c r="AC151" s="128"/>
      <c r="AD151" s="128"/>
      <c r="AE151" s="128">
        <f>AG151*30</f>
        <v>150</v>
      </c>
      <c r="AF151" s="128"/>
      <c r="AG151" s="128">
        <v>5</v>
      </c>
      <c r="AH151" s="128"/>
      <c r="AI151" s="127">
        <v>30</v>
      </c>
      <c r="AJ151" s="127"/>
      <c r="AK151" s="127">
        <v>10</v>
      </c>
      <c r="AL151" s="127"/>
      <c r="AM151" s="127">
        <v>20</v>
      </c>
      <c r="AN151" s="127"/>
      <c r="AO151" s="127"/>
      <c r="AP151" s="127"/>
      <c r="AQ151" s="128"/>
      <c r="AR151" s="128"/>
      <c r="AS151" s="128">
        <v>10</v>
      </c>
      <c r="AT151" s="128"/>
      <c r="AU151" s="128">
        <f>AE151-AI151-AS151</f>
        <v>110</v>
      </c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>
        <v>2</v>
      </c>
      <c r="BJ151" s="128"/>
      <c r="BK151" s="20"/>
      <c r="BL151" s="20"/>
      <c r="BM151" s="263"/>
      <c r="BN151" s="263"/>
      <c r="BO151" s="263"/>
      <c r="BP151" s="263"/>
      <c r="BQ151" s="263"/>
      <c r="BR151" s="263"/>
      <c r="BS151" s="263"/>
      <c r="BT151" s="263"/>
      <c r="BU151" s="263"/>
    </row>
    <row r="152" spans="1:73" s="35" customFormat="1" ht="13.5" customHeight="1">
      <c r="A152" s="198" t="s">
        <v>11</v>
      </c>
      <c r="B152" s="198"/>
      <c r="C152" s="198"/>
      <c r="D152" s="198"/>
      <c r="E152" s="198"/>
      <c r="F152" s="198"/>
      <c r="G152" s="128"/>
      <c r="H152" s="128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7"/>
      <c r="AJ152" s="127"/>
      <c r="AK152" s="127"/>
      <c r="AL152" s="127"/>
      <c r="AM152" s="127"/>
      <c r="AN152" s="127"/>
      <c r="AO152" s="127"/>
      <c r="AP152" s="127"/>
      <c r="AQ152" s="128"/>
      <c r="AR152" s="128"/>
      <c r="AS152" s="128"/>
      <c r="AT152" s="128"/>
      <c r="AU152" s="128"/>
      <c r="AV152" s="128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>
        <v>10</v>
      </c>
      <c r="BJ152" s="19">
        <v>20</v>
      </c>
      <c r="BK152" s="20"/>
      <c r="BL152" s="20"/>
      <c r="BM152" s="263"/>
      <c r="BN152" s="263"/>
      <c r="BO152" s="263"/>
      <c r="BP152" s="263"/>
      <c r="BQ152" s="263"/>
      <c r="BR152" s="263"/>
      <c r="BS152" s="263"/>
      <c r="BT152" s="263"/>
      <c r="BU152" s="263"/>
    </row>
    <row r="153" spans="1:73" s="35" customFormat="1" ht="12.75">
      <c r="D153" s="39"/>
      <c r="E153" s="39"/>
      <c r="F153" s="39"/>
      <c r="G153" s="128">
        <v>10</v>
      </c>
      <c r="H153" s="128"/>
      <c r="I153" s="152" t="s">
        <v>147</v>
      </c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28"/>
      <c r="V153" s="128"/>
      <c r="W153" s="128"/>
      <c r="X153" s="128">
        <v>8</v>
      </c>
      <c r="Y153" s="128"/>
      <c r="Z153" s="128"/>
      <c r="AA153" s="128"/>
      <c r="AB153" s="128"/>
      <c r="AC153" s="128"/>
      <c r="AD153" s="128"/>
      <c r="AE153" s="128">
        <f>AG153*30</f>
        <v>150</v>
      </c>
      <c r="AF153" s="128"/>
      <c r="AG153" s="128">
        <v>5</v>
      </c>
      <c r="AH153" s="128"/>
      <c r="AI153" s="127">
        <v>30</v>
      </c>
      <c r="AJ153" s="127"/>
      <c r="AK153" s="127">
        <v>10</v>
      </c>
      <c r="AL153" s="127"/>
      <c r="AM153" s="127">
        <v>20</v>
      </c>
      <c r="AN153" s="127"/>
      <c r="AO153" s="127"/>
      <c r="AP153" s="127"/>
      <c r="AQ153" s="128"/>
      <c r="AR153" s="128"/>
      <c r="AS153" s="128">
        <v>10</v>
      </c>
      <c r="AT153" s="128"/>
      <c r="AU153" s="128">
        <f>AE153-AI153-AS153</f>
        <v>110</v>
      </c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264">
        <v>2</v>
      </c>
      <c r="BL153" s="265"/>
      <c r="BM153" s="263"/>
      <c r="BN153" s="263"/>
      <c r="BO153" s="263"/>
      <c r="BP153" s="263"/>
      <c r="BQ153" s="263"/>
      <c r="BR153" s="263"/>
      <c r="BS153" s="263"/>
      <c r="BT153" s="263"/>
      <c r="BU153" s="263"/>
    </row>
    <row r="154" spans="1:73" s="35" customFormat="1" ht="12.75" customHeight="1">
      <c r="A154" s="198" t="s">
        <v>11</v>
      </c>
      <c r="B154" s="198"/>
      <c r="C154" s="198"/>
      <c r="D154" s="198"/>
      <c r="E154" s="198"/>
      <c r="F154" s="198"/>
      <c r="G154" s="128"/>
      <c r="H154" s="128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7"/>
      <c r="AJ154" s="127"/>
      <c r="AK154" s="127"/>
      <c r="AL154" s="127"/>
      <c r="AM154" s="127"/>
      <c r="AN154" s="127"/>
      <c r="AO154" s="127"/>
      <c r="AP154" s="127"/>
      <c r="AQ154" s="128"/>
      <c r="AR154" s="128"/>
      <c r="AS154" s="128"/>
      <c r="AT154" s="128"/>
      <c r="AU154" s="128"/>
      <c r="AV154" s="128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>
        <v>10</v>
      </c>
      <c r="BL154" s="19">
        <v>20</v>
      </c>
      <c r="BM154" s="263"/>
      <c r="BN154" s="263"/>
      <c r="BO154" s="263"/>
      <c r="BP154" s="263"/>
      <c r="BQ154" s="263"/>
      <c r="BR154" s="263"/>
      <c r="BS154" s="263"/>
      <c r="BT154" s="263"/>
      <c r="BU154" s="263"/>
    </row>
    <row r="155" spans="1:73" s="35" customFormat="1" ht="12.75">
      <c r="D155" s="39"/>
      <c r="E155" s="39"/>
      <c r="F155" s="39"/>
      <c r="G155" s="128">
        <v>11</v>
      </c>
      <c r="H155" s="128"/>
      <c r="I155" s="152" t="s">
        <v>148</v>
      </c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28"/>
      <c r="V155" s="128"/>
      <c r="W155" s="128"/>
      <c r="X155" s="128">
        <v>8</v>
      </c>
      <c r="Y155" s="128"/>
      <c r="Z155" s="128"/>
      <c r="AA155" s="128"/>
      <c r="AB155" s="128"/>
      <c r="AC155" s="128"/>
      <c r="AD155" s="128"/>
      <c r="AE155" s="128">
        <f>AG155*30</f>
        <v>150</v>
      </c>
      <c r="AF155" s="128"/>
      <c r="AG155" s="128">
        <v>5</v>
      </c>
      <c r="AH155" s="128"/>
      <c r="AI155" s="127">
        <v>30</v>
      </c>
      <c r="AJ155" s="127"/>
      <c r="AK155" s="127">
        <v>10</v>
      </c>
      <c r="AL155" s="127"/>
      <c r="AM155" s="127">
        <v>20</v>
      </c>
      <c r="AN155" s="127"/>
      <c r="AO155" s="127"/>
      <c r="AP155" s="127"/>
      <c r="AQ155" s="128"/>
      <c r="AR155" s="128"/>
      <c r="AS155" s="128">
        <v>10</v>
      </c>
      <c r="AT155" s="128"/>
      <c r="AU155" s="128">
        <f>AE155-AI155-AS155</f>
        <v>110</v>
      </c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>
        <v>2</v>
      </c>
      <c r="BL155" s="128"/>
      <c r="BM155" s="263"/>
      <c r="BN155" s="263"/>
      <c r="BO155" s="263"/>
      <c r="BP155" s="263"/>
      <c r="BQ155" s="263"/>
      <c r="BR155" s="263"/>
      <c r="BS155" s="263"/>
      <c r="BT155" s="263"/>
      <c r="BU155" s="263"/>
    </row>
    <row r="156" spans="1:73" s="35" customFormat="1" ht="11.25" customHeight="1">
      <c r="A156" s="198" t="s">
        <v>11</v>
      </c>
      <c r="B156" s="198"/>
      <c r="C156" s="198"/>
      <c r="D156" s="198"/>
      <c r="E156" s="198"/>
      <c r="F156" s="198"/>
      <c r="G156" s="128"/>
      <c r="H156" s="128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7"/>
      <c r="AJ156" s="127"/>
      <c r="AK156" s="127"/>
      <c r="AL156" s="127"/>
      <c r="AM156" s="127"/>
      <c r="AN156" s="127"/>
      <c r="AO156" s="127"/>
      <c r="AP156" s="127"/>
      <c r="AQ156" s="128"/>
      <c r="AR156" s="128"/>
      <c r="AS156" s="128"/>
      <c r="AT156" s="128"/>
      <c r="AU156" s="128"/>
      <c r="AV156" s="128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>
        <v>10</v>
      </c>
      <c r="BL156" s="19">
        <v>20</v>
      </c>
      <c r="BM156" s="263"/>
      <c r="BN156" s="263"/>
      <c r="BO156" s="263"/>
      <c r="BP156" s="263"/>
      <c r="BQ156" s="263"/>
      <c r="BR156" s="263"/>
      <c r="BS156" s="263"/>
      <c r="BT156" s="263"/>
      <c r="BU156" s="263"/>
    </row>
    <row r="157" spans="1:73" s="35" customFormat="1" ht="12.75">
      <c r="D157" s="39"/>
      <c r="E157" s="39"/>
      <c r="F157" s="39"/>
      <c r="G157" s="128">
        <v>12</v>
      </c>
      <c r="H157" s="128"/>
      <c r="I157" s="152" t="s">
        <v>149</v>
      </c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28"/>
      <c r="V157" s="128"/>
      <c r="W157" s="128"/>
      <c r="X157" s="128">
        <v>8</v>
      </c>
      <c r="Y157" s="128"/>
      <c r="Z157" s="128"/>
      <c r="AA157" s="128"/>
      <c r="AB157" s="128"/>
      <c r="AC157" s="128"/>
      <c r="AD157" s="128"/>
      <c r="AE157" s="128">
        <f>AG157*30</f>
        <v>150</v>
      </c>
      <c r="AF157" s="128"/>
      <c r="AG157" s="128">
        <v>5</v>
      </c>
      <c r="AH157" s="128"/>
      <c r="AI157" s="127">
        <v>30</v>
      </c>
      <c r="AJ157" s="127"/>
      <c r="AK157" s="127">
        <v>10</v>
      </c>
      <c r="AL157" s="127"/>
      <c r="AM157" s="127">
        <v>20</v>
      </c>
      <c r="AN157" s="127"/>
      <c r="AO157" s="127"/>
      <c r="AP157" s="127"/>
      <c r="AQ157" s="128"/>
      <c r="AR157" s="128"/>
      <c r="AS157" s="128">
        <v>10</v>
      </c>
      <c r="AT157" s="128"/>
      <c r="AU157" s="128">
        <f>AE157-AI157-AS157</f>
        <v>110</v>
      </c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>
        <v>2</v>
      </c>
      <c r="BL157" s="128"/>
      <c r="BM157" s="263"/>
      <c r="BN157" s="263"/>
      <c r="BO157" s="263"/>
      <c r="BP157" s="263"/>
      <c r="BQ157" s="263"/>
      <c r="BR157" s="263"/>
      <c r="BS157" s="263"/>
      <c r="BT157" s="263"/>
      <c r="BU157" s="263"/>
    </row>
    <row r="158" spans="1:73" s="35" customFormat="1" ht="11.25" customHeight="1">
      <c r="A158" s="198" t="s">
        <v>11</v>
      </c>
      <c r="B158" s="198"/>
      <c r="C158" s="198"/>
      <c r="D158" s="198"/>
      <c r="E158" s="198"/>
      <c r="F158" s="198"/>
      <c r="G158" s="128"/>
      <c r="H158" s="128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7"/>
      <c r="AJ158" s="127"/>
      <c r="AK158" s="127"/>
      <c r="AL158" s="127"/>
      <c r="AM158" s="127"/>
      <c r="AN158" s="127"/>
      <c r="AO158" s="127"/>
      <c r="AP158" s="127"/>
      <c r="AQ158" s="128"/>
      <c r="AR158" s="128"/>
      <c r="AS158" s="128"/>
      <c r="AT158" s="128"/>
      <c r="AU158" s="128"/>
      <c r="AV158" s="128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>
        <v>10</v>
      </c>
      <c r="BL158" s="19">
        <v>20</v>
      </c>
      <c r="BM158" s="263"/>
      <c r="BN158" s="263"/>
      <c r="BO158" s="263"/>
      <c r="BP158" s="263"/>
      <c r="BQ158" s="263"/>
      <c r="BR158" s="263"/>
      <c r="BS158" s="263"/>
      <c r="BT158" s="263"/>
      <c r="BU158" s="263"/>
    </row>
    <row r="159" spans="1:73" s="35" customFormat="1" ht="12.75">
      <c r="G159" s="136"/>
      <c r="H159" s="136"/>
      <c r="I159" s="272" t="s">
        <v>135</v>
      </c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136">
        <v>0</v>
      </c>
      <c r="V159" s="136"/>
      <c r="W159" s="136"/>
      <c r="X159" s="136">
        <v>12</v>
      </c>
      <c r="Y159" s="136"/>
      <c r="Z159" s="136"/>
      <c r="AA159" s="136">
        <v>0</v>
      </c>
      <c r="AB159" s="136">
        <v>0</v>
      </c>
      <c r="AC159" s="136"/>
      <c r="AD159" s="136"/>
      <c r="AE159" s="136">
        <v>1800</v>
      </c>
      <c r="AF159" s="136"/>
      <c r="AG159" s="136"/>
      <c r="AH159" s="136"/>
      <c r="AI159" s="221">
        <v>360</v>
      </c>
      <c r="AJ159" s="221"/>
      <c r="AK159" s="221">
        <v>120</v>
      </c>
      <c r="AL159" s="221"/>
      <c r="AM159" s="221">
        <v>240</v>
      </c>
      <c r="AN159" s="221"/>
      <c r="AO159" s="221"/>
      <c r="AP159" s="221"/>
      <c r="AQ159" s="136"/>
      <c r="AR159" s="136"/>
      <c r="AS159" s="136">
        <v>120</v>
      </c>
      <c r="AT159" s="136"/>
      <c r="AU159" s="136">
        <v>1320</v>
      </c>
      <c r="AV159" s="136"/>
      <c r="AW159" s="136">
        <v>0</v>
      </c>
      <c r="AX159" s="136"/>
      <c r="AY159" s="136">
        <v>0</v>
      </c>
      <c r="AZ159" s="136"/>
      <c r="BA159" s="136">
        <v>4</v>
      </c>
      <c r="BB159" s="136"/>
      <c r="BC159" s="136">
        <v>2</v>
      </c>
      <c r="BD159" s="136"/>
      <c r="BE159" s="136">
        <v>4</v>
      </c>
      <c r="BF159" s="136"/>
      <c r="BG159" s="136">
        <v>4</v>
      </c>
      <c r="BH159" s="136"/>
      <c r="BI159" s="136">
        <v>4</v>
      </c>
      <c r="BJ159" s="136"/>
      <c r="BK159" s="136">
        <v>6</v>
      </c>
      <c r="BL159" s="136"/>
      <c r="BM159" s="263"/>
      <c r="BN159" s="263"/>
      <c r="BO159" s="263"/>
      <c r="BP159" s="263"/>
      <c r="BQ159" s="263"/>
      <c r="BR159" s="263"/>
      <c r="BS159" s="263"/>
      <c r="BT159" s="263"/>
      <c r="BU159" s="263"/>
    </row>
    <row r="160" spans="1:73" s="35" customFormat="1" ht="12.75">
      <c r="G160" s="136"/>
      <c r="H160" s="136"/>
      <c r="I160" s="272"/>
      <c r="J160" s="272"/>
      <c r="K160" s="272"/>
      <c r="L160" s="272"/>
      <c r="M160" s="272"/>
      <c r="N160" s="272"/>
      <c r="O160" s="272"/>
      <c r="P160" s="272"/>
      <c r="Q160" s="272"/>
      <c r="R160" s="272"/>
      <c r="S160" s="272"/>
      <c r="T160" s="272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221"/>
      <c r="AJ160" s="221"/>
      <c r="AK160" s="221"/>
      <c r="AL160" s="221"/>
      <c r="AM160" s="221"/>
      <c r="AN160" s="221"/>
      <c r="AO160" s="221"/>
      <c r="AP160" s="221"/>
      <c r="AQ160" s="136"/>
      <c r="AR160" s="136"/>
      <c r="AS160" s="136"/>
      <c r="AT160" s="136"/>
      <c r="AU160" s="136"/>
      <c r="AV160" s="136"/>
      <c r="AW160" s="18"/>
      <c r="AX160" s="18"/>
      <c r="AY160" s="18"/>
      <c r="AZ160" s="18"/>
      <c r="BA160" s="18">
        <v>20</v>
      </c>
      <c r="BB160" s="18">
        <v>40</v>
      </c>
      <c r="BC160" s="18">
        <v>10</v>
      </c>
      <c r="BD160" s="18">
        <v>20</v>
      </c>
      <c r="BE160" s="18">
        <v>20</v>
      </c>
      <c r="BF160" s="18">
        <v>40</v>
      </c>
      <c r="BG160" s="18">
        <v>20</v>
      </c>
      <c r="BH160" s="18">
        <v>40</v>
      </c>
      <c r="BI160" s="18">
        <v>20</v>
      </c>
      <c r="BJ160" s="18">
        <v>40</v>
      </c>
      <c r="BK160" s="18">
        <v>30</v>
      </c>
      <c r="BL160" s="18">
        <v>60</v>
      </c>
      <c r="BM160" s="263"/>
      <c r="BN160" s="263"/>
      <c r="BO160" s="263"/>
      <c r="BP160" s="263"/>
      <c r="BQ160" s="263"/>
      <c r="BR160" s="263"/>
      <c r="BS160" s="263"/>
      <c r="BT160" s="263"/>
      <c r="BU160" s="263"/>
    </row>
    <row r="161" spans="4:72" s="35" customFormat="1" ht="12.75" customHeight="1">
      <c r="G161" s="136"/>
      <c r="H161" s="136"/>
      <c r="I161" s="295" t="s">
        <v>150</v>
      </c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303">
        <v>60</v>
      </c>
      <c r="AH161" s="303"/>
      <c r="AI161" s="221"/>
      <c r="AJ161" s="221"/>
      <c r="AK161" s="221"/>
      <c r="AL161" s="221"/>
      <c r="AM161" s="221"/>
      <c r="AN161" s="221"/>
      <c r="AO161" s="221"/>
      <c r="AP161" s="221"/>
      <c r="AQ161" s="136"/>
      <c r="AR161" s="136"/>
      <c r="AS161" s="136"/>
      <c r="AT161" s="136"/>
      <c r="AU161" s="136"/>
      <c r="AV161" s="136"/>
      <c r="AW161" s="136">
        <v>0</v>
      </c>
      <c r="AX161" s="136"/>
      <c r="AY161" s="136">
        <v>0</v>
      </c>
      <c r="AZ161" s="136"/>
      <c r="BA161" s="136">
        <v>10</v>
      </c>
      <c r="BB161" s="136"/>
      <c r="BC161" s="136">
        <v>5</v>
      </c>
      <c r="BD161" s="136"/>
      <c r="BE161" s="136">
        <v>10</v>
      </c>
      <c r="BF161" s="136"/>
      <c r="BG161" s="136">
        <v>10</v>
      </c>
      <c r="BH161" s="136"/>
      <c r="BI161" s="136">
        <v>10</v>
      </c>
      <c r="BJ161" s="136"/>
      <c r="BK161" s="136">
        <v>15</v>
      </c>
      <c r="BL161" s="136"/>
    </row>
    <row r="162" spans="4:72" s="35" customFormat="1" ht="12.75">
      <c r="G162" s="136"/>
      <c r="H162" s="136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303"/>
      <c r="AH162" s="303"/>
      <c r="AI162" s="221"/>
      <c r="AJ162" s="221"/>
      <c r="AK162" s="221"/>
      <c r="AL162" s="221"/>
      <c r="AM162" s="221"/>
      <c r="AN162" s="221"/>
      <c r="AO162" s="221"/>
      <c r="AP162" s="221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</row>
    <row r="163" spans="4:72" s="35" customFormat="1" ht="12.75">
      <c r="G163" s="291"/>
      <c r="H163" s="291"/>
      <c r="I163" s="296" t="s">
        <v>151</v>
      </c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1">
        <v>24</v>
      </c>
      <c r="V163" s="291"/>
      <c r="W163" s="291"/>
      <c r="X163" s="297">
        <v>32</v>
      </c>
      <c r="Y163" s="298"/>
      <c r="Z163" s="299"/>
      <c r="AA163" s="290">
        <v>0</v>
      </c>
      <c r="AB163" s="290">
        <v>2</v>
      </c>
      <c r="AC163" s="291">
        <v>4</v>
      </c>
      <c r="AD163" s="291"/>
      <c r="AE163" s="290">
        <v>7200</v>
      </c>
      <c r="AF163" s="291"/>
      <c r="AG163" s="290">
        <v>240</v>
      </c>
      <c r="AH163" s="291"/>
      <c r="AI163" s="290">
        <v>3172</v>
      </c>
      <c r="AJ163" s="291"/>
      <c r="AK163" s="290">
        <v>842</v>
      </c>
      <c r="AL163" s="291"/>
      <c r="AM163" s="290">
        <v>2118</v>
      </c>
      <c r="AN163" s="291"/>
      <c r="AO163" s="290">
        <v>212</v>
      </c>
      <c r="AP163" s="291"/>
      <c r="AQ163" s="292"/>
      <c r="AR163" s="289"/>
      <c r="AS163" s="290">
        <v>472</v>
      </c>
      <c r="AT163" s="291"/>
      <c r="AU163" s="290">
        <v>3556</v>
      </c>
      <c r="AV163" s="291"/>
      <c r="AW163" s="291">
        <v>26</v>
      </c>
      <c r="AX163" s="291"/>
      <c r="AY163" s="291">
        <v>26</v>
      </c>
      <c r="AZ163" s="291"/>
      <c r="BA163" s="291">
        <v>24</v>
      </c>
      <c r="BB163" s="291"/>
      <c r="BC163" s="291">
        <v>26</v>
      </c>
      <c r="BD163" s="291"/>
      <c r="BE163" s="291">
        <v>22.5</v>
      </c>
      <c r="BF163" s="291"/>
      <c r="BG163" s="289">
        <v>26</v>
      </c>
      <c r="BH163" s="289"/>
      <c r="BI163" s="289">
        <v>21</v>
      </c>
      <c r="BJ163" s="289"/>
      <c r="BK163" s="291">
        <v>20</v>
      </c>
      <c r="BL163" s="291"/>
    </row>
    <row r="164" spans="4:72" s="35" customFormat="1" ht="12.75">
      <c r="G164" s="291"/>
      <c r="H164" s="291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1"/>
      <c r="V164" s="291"/>
      <c r="W164" s="291"/>
      <c r="X164" s="300"/>
      <c r="Y164" s="301"/>
      <c r="Z164" s="302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  <c r="AM164" s="291"/>
      <c r="AN164" s="291"/>
      <c r="AO164" s="291"/>
      <c r="AP164" s="291"/>
      <c r="AQ164" s="289"/>
      <c r="AR164" s="289"/>
      <c r="AS164" s="291"/>
      <c r="AT164" s="291"/>
      <c r="AU164" s="291"/>
      <c r="AV164" s="291"/>
      <c r="AW164" s="92">
        <v>136</v>
      </c>
      <c r="AX164" s="92">
        <v>336</v>
      </c>
      <c r="AY164" s="92">
        <v>98</v>
      </c>
      <c r="AZ164" s="92">
        <v>346</v>
      </c>
      <c r="BA164" s="92">
        <v>80</v>
      </c>
      <c r="BB164" s="92">
        <v>340</v>
      </c>
      <c r="BC164" s="92">
        <v>104</v>
      </c>
      <c r="BD164" s="92">
        <v>340</v>
      </c>
      <c r="BE164" s="92">
        <v>114</v>
      </c>
      <c r="BF164" s="92">
        <v>276</v>
      </c>
      <c r="BG164" s="95">
        <v>132</v>
      </c>
      <c r="BH164" s="95">
        <v>294</v>
      </c>
      <c r="BI164" s="95">
        <v>120</v>
      </c>
      <c r="BJ164" s="95">
        <v>202</v>
      </c>
      <c r="BK164" s="92">
        <v>94</v>
      </c>
      <c r="BL164" s="92">
        <v>192</v>
      </c>
    </row>
    <row r="165" spans="4:72" s="35" customFormat="1" ht="11.1" customHeight="1">
      <c r="D165" s="39"/>
      <c r="E165" s="39"/>
      <c r="F165" s="39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  <c r="AE165" s="276"/>
      <c r="AF165" s="276"/>
      <c r="AG165" s="276"/>
      <c r="AH165" s="276"/>
      <c r="AI165" s="276"/>
      <c r="AJ165" s="276"/>
      <c r="AK165" s="276"/>
      <c r="AL165" s="276"/>
      <c r="AM165" s="276"/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  <c r="AY165" s="276"/>
      <c r="AZ165" s="276"/>
      <c r="BA165" s="276"/>
      <c r="BB165" s="276"/>
      <c r="BC165" s="276"/>
      <c r="BD165" s="276"/>
      <c r="BE165" s="276"/>
      <c r="BF165" s="276"/>
      <c r="BG165" s="276"/>
      <c r="BH165" s="276"/>
      <c r="BI165" s="276"/>
      <c r="BJ165" s="276"/>
      <c r="BK165" s="276"/>
      <c r="BL165" s="276"/>
      <c r="BM165" s="32"/>
      <c r="BN165" s="32"/>
      <c r="BO165" s="32"/>
      <c r="BP165" s="32"/>
      <c r="BQ165" s="32"/>
      <c r="BR165" s="32"/>
      <c r="BS165" s="32"/>
      <c r="BT165" s="32"/>
    </row>
    <row r="166" spans="4:72" s="35" customFormat="1" ht="20.25" customHeight="1">
      <c r="D166" s="39"/>
      <c r="E166" s="39"/>
      <c r="F166" s="39"/>
      <c r="G166" s="128"/>
      <c r="H166" s="128"/>
      <c r="I166" s="240" t="s">
        <v>152</v>
      </c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131">
        <v>1</v>
      </c>
      <c r="V166" s="131"/>
      <c r="W166" s="131"/>
      <c r="X166" s="131">
        <v>7</v>
      </c>
      <c r="Y166" s="131"/>
      <c r="Z166" s="131"/>
      <c r="AA166" s="131"/>
      <c r="AB166" s="131"/>
      <c r="AC166" s="131"/>
      <c r="AD166" s="131"/>
      <c r="AE166" s="131">
        <v>750</v>
      </c>
      <c r="AF166" s="131"/>
      <c r="AG166" s="131">
        <v>25</v>
      </c>
      <c r="AH166" s="131"/>
      <c r="AI166" s="131">
        <v>348</v>
      </c>
      <c r="AJ166" s="131"/>
      <c r="AK166" s="131">
        <v>120</v>
      </c>
      <c r="AL166" s="131"/>
      <c r="AM166" s="131">
        <v>208</v>
      </c>
      <c r="AN166" s="131"/>
      <c r="AO166" s="131">
        <v>20</v>
      </c>
      <c r="AP166" s="131"/>
      <c r="AQ166" s="131"/>
      <c r="AR166" s="131"/>
      <c r="AS166" s="131">
        <v>50</v>
      </c>
      <c r="AT166" s="131"/>
      <c r="AU166" s="131">
        <v>352</v>
      </c>
      <c r="AV166" s="131"/>
      <c r="AW166" s="131">
        <v>4</v>
      </c>
      <c r="AX166" s="131"/>
      <c r="AY166" s="131">
        <v>7</v>
      </c>
      <c r="AZ166" s="131"/>
      <c r="BA166" s="131">
        <v>0</v>
      </c>
      <c r="BB166" s="131"/>
      <c r="BC166" s="131">
        <v>4</v>
      </c>
      <c r="BD166" s="131"/>
      <c r="BE166" s="293">
        <v>2.5</v>
      </c>
      <c r="BF166" s="294"/>
      <c r="BG166" s="131">
        <v>2.5</v>
      </c>
      <c r="BH166" s="131"/>
      <c r="BI166" s="131">
        <v>0</v>
      </c>
      <c r="BJ166" s="131"/>
      <c r="BK166" s="131">
        <v>0</v>
      </c>
      <c r="BL166" s="131"/>
      <c r="BM166" s="32"/>
      <c r="BN166" s="32"/>
      <c r="BO166" s="32"/>
      <c r="BP166" s="32"/>
      <c r="BQ166" s="32"/>
      <c r="BR166" s="32"/>
      <c r="BS166" s="32"/>
      <c r="BT166" s="32"/>
    </row>
    <row r="167" spans="4:72" s="35" customFormat="1" ht="13.5" customHeight="1">
      <c r="D167" s="39"/>
      <c r="E167" s="39"/>
      <c r="F167" s="39"/>
      <c r="G167" s="128"/>
      <c r="H167" s="128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31">
        <v>26</v>
      </c>
      <c r="AX167" s="31">
        <v>48</v>
      </c>
      <c r="AY167" s="31">
        <v>28</v>
      </c>
      <c r="AZ167" s="31">
        <v>92</v>
      </c>
      <c r="BA167" s="31">
        <v>0</v>
      </c>
      <c r="BB167" s="31">
        <v>0</v>
      </c>
      <c r="BC167" s="31">
        <v>20</v>
      </c>
      <c r="BD167" s="31">
        <v>50</v>
      </c>
      <c r="BE167" s="31">
        <v>20</v>
      </c>
      <c r="BF167" s="31">
        <v>22</v>
      </c>
      <c r="BG167" s="31">
        <v>26</v>
      </c>
      <c r="BH167" s="31">
        <v>16</v>
      </c>
      <c r="BI167" s="31">
        <v>0</v>
      </c>
      <c r="BJ167" s="31">
        <v>0</v>
      </c>
      <c r="BK167" s="31">
        <v>0</v>
      </c>
      <c r="BL167" s="31">
        <v>0</v>
      </c>
      <c r="BM167" s="32"/>
      <c r="BN167" s="32"/>
      <c r="BO167" s="32"/>
      <c r="BP167" s="32"/>
      <c r="BQ167" s="32"/>
      <c r="BR167" s="32"/>
      <c r="BS167" s="32"/>
      <c r="BT167" s="32"/>
    </row>
    <row r="168" spans="4:72" s="35" customFormat="1" ht="13.5" customHeight="1">
      <c r="D168" s="39"/>
      <c r="E168" s="39"/>
      <c r="F168" s="39"/>
      <c r="G168" s="128"/>
      <c r="H168" s="128"/>
      <c r="I168" s="240" t="s">
        <v>153</v>
      </c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167">
        <v>24</v>
      </c>
      <c r="V168" s="287"/>
      <c r="W168" s="168"/>
      <c r="X168" s="131">
        <v>12</v>
      </c>
      <c r="Y168" s="131"/>
      <c r="Z168" s="131"/>
      <c r="AA168" s="131">
        <v>0</v>
      </c>
      <c r="AB168" s="131">
        <v>2</v>
      </c>
      <c r="AC168" s="167">
        <v>4</v>
      </c>
      <c r="AD168" s="168"/>
      <c r="AE168" s="167">
        <v>4650</v>
      </c>
      <c r="AF168" s="168"/>
      <c r="AG168" s="167">
        <v>155</v>
      </c>
      <c r="AH168" s="168"/>
      <c r="AI168" s="130">
        <v>2464</v>
      </c>
      <c r="AJ168" s="130"/>
      <c r="AK168" s="130">
        <v>602</v>
      </c>
      <c r="AL168" s="130"/>
      <c r="AM168" s="131">
        <v>1670</v>
      </c>
      <c r="AN168" s="131"/>
      <c r="AO168" s="167">
        <v>192</v>
      </c>
      <c r="AP168" s="168"/>
      <c r="AQ168" s="283"/>
      <c r="AR168" s="284"/>
      <c r="AS168" s="167">
        <v>302</v>
      </c>
      <c r="AT168" s="168"/>
      <c r="AU168" s="131">
        <v>1884</v>
      </c>
      <c r="AV168" s="131"/>
      <c r="AW168" s="131">
        <v>22</v>
      </c>
      <c r="AX168" s="131"/>
      <c r="AY168" s="131">
        <v>19</v>
      </c>
      <c r="AZ168" s="131"/>
      <c r="BA168" s="131">
        <v>20</v>
      </c>
      <c r="BB168" s="131"/>
      <c r="BC168" s="131">
        <v>20</v>
      </c>
      <c r="BD168" s="131"/>
      <c r="BE168" s="131">
        <v>16</v>
      </c>
      <c r="BF168" s="131"/>
      <c r="BG168" s="282">
        <v>19.5</v>
      </c>
      <c r="BH168" s="282"/>
      <c r="BI168" s="282">
        <v>17</v>
      </c>
      <c r="BJ168" s="282"/>
      <c r="BK168" s="131">
        <v>14</v>
      </c>
      <c r="BL168" s="131"/>
      <c r="BM168" s="32"/>
      <c r="BN168" s="32"/>
      <c r="BO168" s="32"/>
      <c r="BP168" s="32"/>
      <c r="BQ168" s="32"/>
      <c r="BR168" s="32"/>
      <c r="BS168" s="32"/>
      <c r="BT168" s="32"/>
    </row>
    <row r="169" spans="4:72" s="35" customFormat="1" ht="11.1" customHeight="1">
      <c r="D169" s="39"/>
      <c r="E169" s="39"/>
      <c r="F169" s="39"/>
      <c r="G169" s="128"/>
      <c r="H169" s="128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169"/>
      <c r="V169" s="288"/>
      <c r="W169" s="170"/>
      <c r="X169" s="131"/>
      <c r="Y169" s="131"/>
      <c r="Z169" s="131"/>
      <c r="AA169" s="131"/>
      <c r="AB169" s="131"/>
      <c r="AC169" s="169"/>
      <c r="AD169" s="170"/>
      <c r="AE169" s="169"/>
      <c r="AF169" s="170"/>
      <c r="AG169" s="169"/>
      <c r="AH169" s="170"/>
      <c r="AI169" s="130"/>
      <c r="AJ169" s="130"/>
      <c r="AK169" s="130"/>
      <c r="AL169" s="130"/>
      <c r="AM169" s="131"/>
      <c r="AN169" s="131"/>
      <c r="AO169" s="169"/>
      <c r="AP169" s="170"/>
      <c r="AQ169" s="285"/>
      <c r="AR169" s="286"/>
      <c r="AS169" s="169"/>
      <c r="AT169" s="170"/>
      <c r="AU169" s="131"/>
      <c r="AV169" s="131"/>
      <c r="AW169" s="31">
        <v>110</v>
      </c>
      <c r="AX169" s="31">
        <v>288</v>
      </c>
      <c r="AY169" s="31">
        <v>70</v>
      </c>
      <c r="AZ169" s="31">
        <v>254</v>
      </c>
      <c r="BA169" s="31">
        <v>70</v>
      </c>
      <c r="BB169" s="31">
        <v>290</v>
      </c>
      <c r="BC169" s="31">
        <v>74</v>
      </c>
      <c r="BD169" s="31">
        <v>270</v>
      </c>
      <c r="BE169" s="31">
        <v>74</v>
      </c>
      <c r="BF169" s="31">
        <v>214</v>
      </c>
      <c r="BG169" s="98">
        <v>86</v>
      </c>
      <c r="BH169" s="98">
        <v>238</v>
      </c>
      <c r="BI169" s="98">
        <v>100</v>
      </c>
      <c r="BJ169" s="98">
        <v>162</v>
      </c>
      <c r="BK169" s="31">
        <v>64</v>
      </c>
      <c r="BL169" s="31">
        <v>132</v>
      </c>
      <c r="BM169" s="32"/>
      <c r="BN169" s="32"/>
      <c r="BO169" s="32"/>
      <c r="BP169" s="32"/>
      <c r="BQ169" s="32"/>
      <c r="BR169" s="32"/>
      <c r="BS169" s="32"/>
      <c r="BT169" s="32"/>
    </row>
    <row r="170" spans="4:72" s="35" customFormat="1" ht="11.25" customHeight="1">
      <c r="D170" s="39"/>
      <c r="E170" s="39"/>
      <c r="F170" s="39"/>
      <c r="G170" s="128"/>
      <c r="H170" s="128"/>
      <c r="I170" s="240" t="s">
        <v>154</v>
      </c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131">
        <v>0</v>
      </c>
      <c r="V170" s="131"/>
      <c r="W170" s="131"/>
      <c r="X170" s="131">
        <v>12</v>
      </c>
      <c r="Y170" s="131"/>
      <c r="Z170" s="131"/>
      <c r="AA170" s="131">
        <v>0</v>
      </c>
      <c r="AB170" s="131">
        <v>0</v>
      </c>
      <c r="AC170" s="131"/>
      <c r="AD170" s="131"/>
      <c r="AE170" s="131">
        <v>1800</v>
      </c>
      <c r="AF170" s="131"/>
      <c r="AG170" s="131">
        <v>60</v>
      </c>
      <c r="AH170" s="131"/>
      <c r="AI170" s="130">
        <v>360</v>
      </c>
      <c r="AJ170" s="130"/>
      <c r="AK170" s="130">
        <v>120</v>
      </c>
      <c r="AL170" s="130"/>
      <c r="AM170" s="130">
        <v>240</v>
      </c>
      <c r="AN170" s="130"/>
      <c r="AO170" s="130"/>
      <c r="AP170" s="130"/>
      <c r="AQ170" s="131"/>
      <c r="AR170" s="131"/>
      <c r="AS170" s="131">
        <v>120</v>
      </c>
      <c r="AT170" s="131"/>
      <c r="AU170" s="131">
        <v>1320</v>
      </c>
      <c r="AV170" s="131"/>
      <c r="AW170" s="131">
        <v>0</v>
      </c>
      <c r="AX170" s="131"/>
      <c r="AY170" s="131">
        <v>0</v>
      </c>
      <c r="AZ170" s="131"/>
      <c r="BA170" s="131">
        <v>4</v>
      </c>
      <c r="BB170" s="131"/>
      <c r="BC170" s="131">
        <v>2</v>
      </c>
      <c r="BD170" s="131"/>
      <c r="BE170" s="131">
        <v>4</v>
      </c>
      <c r="BF170" s="131"/>
      <c r="BG170" s="131">
        <v>4</v>
      </c>
      <c r="BH170" s="131"/>
      <c r="BI170" s="131">
        <v>4</v>
      </c>
      <c r="BJ170" s="131"/>
      <c r="BK170" s="131">
        <v>6</v>
      </c>
      <c r="BL170" s="131"/>
      <c r="BM170" s="32"/>
      <c r="BN170" s="32"/>
      <c r="BO170" s="32"/>
      <c r="BP170" s="32"/>
      <c r="BQ170" s="32"/>
      <c r="BR170" s="32"/>
      <c r="BS170" s="32"/>
      <c r="BT170" s="32"/>
    </row>
    <row r="171" spans="4:72" s="35" customFormat="1" ht="11.1" customHeight="1">
      <c r="D171" s="39"/>
      <c r="E171" s="39"/>
      <c r="F171" s="39"/>
      <c r="G171" s="128"/>
      <c r="H171" s="128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0"/>
      <c r="AJ171" s="130"/>
      <c r="AK171" s="130"/>
      <c r="AL171" s="130"/>
      <c r="AM171" s="130"/>
      <c r="AN171" s="130"/>
      <c r="AO171" s="130"/>
      <c r="AP171" s="130"/>
      <c r="AQ171" s="131"/>
      <c r="AR171" s="131"/>
      <c r="AS171" s="131"/>
      <c r="AT171" s="131"/>
      <c r="AU171" s="131"/>
      <c r="AV171" s="131"/>
      <c r="AW171" s="31"/>
      <c r="AX171" s="31"/>
      <c r="AY171" s="31"/>
      <c r="AZ171" s="31"/>
      <c r="BA171" s="31">
        <v>20</v>
      </c>
      <c r="BB171" s="31">
        <v>40</v>
      </c>
      <c r="BC171" s="31">
        <v>10</v>
      </c>
      <c r="BD171" s="31">
        <v>20</v>
      </c>
      <c r="BE171" s="31">
        <v>20</v>
      </c>
      <c r="BF171" s="31">
        <v>40</v>
      </c>
      <c r="BG171" s="31">
        <v>20</v>
      </c>
      <c r="BH171" s="31">
        <v>40</v>
      </c>
      <c r="BI171" s="31">
        <v>20</v>
      </c>
      <c r="BJ171" s="31">
        <v>40</v>
      </c>
      <c r="BK171" s="31">
        <v>30</v>
      </c>
      <c r="BL171" s="31">
        <v>60</v>
      </c>
      <c r="BM171" s="32"/>
      <c r="BN171" s="32"/>
      <c r="BO171" s="32"/>
      <c r="BP171" s="32"/>
      <c r="BQ171" s="32"/>
      <c r="BR171" s="32"/>
      <c r="BS171" s="32"/>
      <c r="BT171" s="32"/>
    </row>
    <row r="172" spans="4:72" s="35" customFormat="1" ht="11.1" customHeight="1">
      <c r="D172" s="39"/>
      <c r="E172" s="39"/>
      <c r="F172" s="39"/>
      <c r="G172" s="276"/>
      <c r="H172" s="276"/>
      <c r="I172" s="281" t="s">
        <v>155</v>
      </c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128">
        <v>25</v>
      </c>
      <c r="V172" s="128"/>
      <c r="W172" s="128"/>
      <c r="X172" s="128"/>
      <c r="Y172" s="128"/>
      <c r="Z172" s="128"/>
      <c r="AA172" s="26"/>
      <c r="AB172" s="26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>
        <v>4</v>
      </c>
      <c r="AX172" s="128"/>
      <c r="AY172" s="128">
        <v>5</v>
      </c>
      <c r="AZ172" s="128"/>
      <c r="BA172" s="131">
        <v>2</v>
      </c>
      <c r="BB172" s="131"/>
      <c r="BC172" s="128">
        <v>4</v>
      </c>
      <c r="BD172" s="128"/>
      <c r="BE172" s="128">
        <v>2</v>
      </c>
      <c r="BF172" s="128"/>
      <c r="BG172" s="132">
        <v>4</v>
      </c>
      <c r="BH172" s="132"/>
      <c r="BI172" s="128">
        <v>3</v>
      </c>
      <c r="BJ172" s="128"/>
      <c r="BK172" s="128">
        <v>2</v>
      </c>
      <c r="BL172" s="128"/>
      <c r="BM172" s="32"/>
      <c r="BN172" s="32"/>
      <c r="BO172" s="32"/>
      <c r="BP172" s="32"/>
      <c r="BQ172" s="32"/>
      <c r="BR172" s="32"/>
      <c r="BS172" s="32"/>
      <c r="BT172" s="32"/>
    </row>
    <row r="173" spans="4:72" s="35" customFormat="1" ht="11.1" customHeight="1">
      <c r="D173" s="39"/>
      <c r="E173" s="39"/>
      <c r="F173" s="39"/>
      <c r="G173" s="276"/>
      <c r="H173" s="276"/>
      <c r="I173" s="281" t="s">
        <v>156</v>
      </c>
      <c r="J173" s="281"/>
      <c r="K173" s="281"/>
      <c r="L173" s="281"/>
      <c r="M173" s="281"/>
      <c r="N173" s="281"/>
      <c r="O173" s="281"/>
      <c r="P173" s="281"/>
      <c r="Q173" s="281"/>
      <c r="R173" s="281"/>
      <c r="S173" s="281"/>
      <c r="T173" s="281"/>
      <c r="U173" s="128" t="s">
        <v>11</v>
      </c>
      <c r="V173" s="128"/>
      <c r="W173" s="128"/>
      <c r="X173" s="128">
        <v>31</v>
      </c>
      <c r="Y173" s="128"/>
      <c r="Z173" s="128"/>
      <c r="AA173" s="26"/>
      <c r="AB173" s="26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>
        <v>3</v>
      </c>
      <c r="AX173" s="128"/>
      <c r="AY173" s="128">
        <v>3</v>
      </c>
      <c r="AZ173" s="128"/>
      <c r="BA173" s="128">
        <v>5</v>
      </c>
      <c r="BB173" s="128"/>
      <c r="BC173" s="128">
        <v>3</v>
      </c>
      <c r="BD173" s="128"/>
      <c r="BE173" s="131">
        <v>5</v>
      </c>
      <c r="BF173" s="131"/>
      <c r="BG173" s="128">
        <v>3</v>
      </c>
      <c r="BH173" s="128"/>
      <c r="BI173" s="132">
        <v>4</v>
      </c>
      <c r="BJ173" s="132"/>
      <c r="BK173" s="128">
        <v>4</v>
      </c>
      <c r="BL173" s="128"/>
      <c r="BM173" s="32"/>
      <c r="BN173" s="32"/>
      <c r="BO173" s="32"/>
      <c r="BP173" s="32"/>
      <c r="BQ173" s="32"/>
      <c r="BR173" s="32"/>
      <c r="BS173" s="32"/>
      <c r="BT173" s="32"/>
    </row>
    <row r="174" spans="4:72" s="35" customFormat="1" ht="11.1" customHeight="1">
      <c r="D174" s="39"/>
      <c r="E174" s="39"/>
      <c r="F174" s="39"/>
      <c r="G174" s="276"/>
      <c r="H174" s="276"/>
      <c r="I174" s="281" t="s">
        <v>157</v>
      </c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128" t="s">
        <v>11</v>
      </c>
      <c r="V174" s="128"/>
      <c r="W174" s="128"/>
      <c r="X174" s="128"/>
      <c r="Y174" s="128"/>
      <c r="Z174" s="128"/>
      <c r="AA174" s="26"/>
      <c r="AB174" s="26">
        <v>2</v>
      </c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>
        <v>1</v>
      </c>
      <c r="BD174" s="128"/>
      <c r="BE174" s="128"/>
      <c r="BF174" s="128"/>
      <c r="BG174" s="128">
        <v>1</v>
      </c>
      <c r="BH174" s="128"/>
      <c r="BI174" s="128"/>
      <c r="BJ174" s="128"/>
      <c r="BK174" s="128"/>
      <c r="BL174" s="128"/>
      <c r="BM174" s="32"/>
      <c r="BN174" s="32"/>
      <c r="BO174" s="32"/>
      <c r="BP174" s="32"/>
      <c r="BQ174" s="32"/>
      <c r="BR174" s="32"/>
      <c r="BS174" s="32"/>
      <c r="BT174" s="32"/>
    </row>
    <row r="175" spans="4:72" s="35" customFormat="1" ht="12" customHeight="1">
      <c r="D175" s="39"/>
      <c r="E175" s="39"/>
      <c r="F175" s="39"/>
      <c r="G175" s="281" t="s">
        <v>158</v>
      </c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281"/>
      <c r="BB175" s="281"/>
      <c r="BC175" s="281"/>
      <c r="BD175" s="281"/>
      <c r="BE175" s="281"/>
      <c r="BF175" s="281"/>
      <c r="BG175" s="281"/>
      <c r="BH175" s="281"/>
      <c r="BI175" s="281"/>
      <c r="BJ175" s="281"/>
      <c r="BK175" s="281"/>
      <c r="BL175" s="281"/>
      <c r="BM175" s="32"/>
      <c r="BN175" s="32"/>
      <c r="BO175" s="32"/>
      <c r="BP175" s="32"/>
      <c r="BQ175" s="32"/>
      <c r="BR175" s="32"/>
      <c r="BS175" s="32"/>
      <c r="BT175" s="32"/>
    </row>
    <row r="176" spans="4:72" s="35" customFormat="1" ht="12.75">
      <c r="G176" s="128">
        <v>1</v>
      </c>
      <c r="H176" s="128"/>
      <c r="I176" s="152" t="s">
        <v>93</v>
      </c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>
        <f>AG176*30</f>
        <v>240</v>
      </c>
      <c r="AF176" s="128"/>
      <c r="AG176" s="128">
        <v>8</v>
      </c>
      <c r="AH176" s="128"/>
      <c r="AI176" s="127">
        <v>240</v>
      </c>
      <c r="AJ176" s="127"/>
      <c r="AK176" s="127"/>
      <c r="AL176" s="127"/>
      <c r="AM176" s="127">
        <v>240</v>
      </c>
      <c r="AN176" s="127"/>
      <c r="AO176" s="128"/>
      <c r="AP176" s="128"/>
      <c r="AQ176" s="129"/>
      <c r="AR176" s="129"/>
      <c r="AS176" s="129"/>
      <c r="AT176" s="129"/>
      <c r="AU176" s="129"/>
      <c r="AV176" s="129"/>
      <c r="AW176" s="131">
        <v>2</v>
      </c>
      <c r="AX176" s="131"/>
      <c r="AY176" s="131">
        <v>2</v>
      </c>
      <c r="AZ176" s="131"/>
      <c r="BA176" s="131">
        <v>2</v>
      </c>
      <c r="BB176" s="131"/>
      <c r="BC176" s="131">
        <v>2</v>
      </c>
      <c r="BD176" s="131"/>
      <c r="BE176" s="131">
        <v>2</v>
      </c>
      <c r="BF176" s="131"/>
      <c r="BG176" s="131">
        <v>2</v>
      </c>
      <c r="BH176" s="131"/>
      <c r="BI176" s="131">
        <v>2</v>
      </c>
      <c r="BJ176" s="131"/>
      <c r="BK176" s="128"/>
      <c r="BL176" s="128"/>
    </row>
    <row r="177" spans="4:72" s="35" customFormat="1" ht="12.75">
      <c r="G177" s="128"/>
      <c r="H177" s="128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7"/>
      <c r="AJ177" s="127"/>
      <c r="AK177" s="127"/>
      <c r="AL177" s="127"/>
      <c r="AM177" s="127"/>
      <c r="AN177" s="127"/>
      <c r="AO177" s="128"/>
      <c r="AP177" s="128"/>
      <c r="AQ177" s="129"/>
      <c r="AR177" s="129"/>
      <c r="AS177" s="129"/>
      <c r="AT177" s="129"/>
      <c r="AU177" s="129"/>
      <c r="AV177" s="129"/>
      <c r="AW177" s="31"/>
      <c r="AX177" s="31">
        <v>36</v>
      </c>
      <c r="AY177" s="31"/>
      <c r="AZ177" s="31">
        <v>34</v>
      </c>
      <c r="BA177" s="31"/>
      <c r="BB177" s="31">
        <v>36</v>
      </c>
      <c r="BC177" s="31"/>
      <c r="BD177" s="31">
        <v>34</v>
      </c>
      <c r="BE177" s="31"/>
      <c r="BF177" s="31">
        <v>36</v>
      </c>
      <c r="BG177" s="31"/>
      <c r="BH177" s="31">
        <v>34</v>
      </c>
      <c r="BI177" s="31"/>
      <c r="BJ177" s="31">
        <v>30</v>
      </c>
      <c r="BK177" s="19"/>
      <c r="BL177" s="19"/>
    </row>
    <row r="178" spans="4:72" s="35" customFormat="1" ht="12.75">
      <c r="G178" s="128">
        <v>2</v>
      </c>
      <c r="H178" s="128"/>
      <c r="I178" s="152" t="s">
        <v>159</v>
      </c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>
        <v>180</v>
      </c>
      <c r="AF178" s="128"/>
      <c r="AG178" s="128">
        <v>6</v>
      </c>
      <c r="AH178" s="128"/>
      <c r="AI178" s="127">
        <v>180</v>
      </c>
      <c r="AJ178" s="127"/>
      <c r="AK178" s="127"/>
      <c r="AL178" s="127"/>
      <c r="AM178" s="127">
        <v>180</v>
      </c>
      <c r="AN178" s="127"/>
      <c r="AO178" s="128"/>
      <c r="AP178" s="128"/>
      <c r="AQ178" s="129"/>
      <c r="AR178" s="129"/>
      <c r="AS178" s="129"/>
      <c r="AT178" s="129"/>
      <c r="AU178" s="129"/>
      <c r="AV178" s="129"/>
      <c r="AW178" s="128"/>
      <c r="AX178" s="128"/>
      <c r="AY178" s="128"/>
      <c r="AZ178" s="128"/>
      <c r="BA178" s="128"/>
      <c r="BB178" s="128"/>
      <c r="BC178" s="128"/>
      <c r="BD178" s="128"/>
      <c r="BE178" s="128">
        <v>3</v>
      </c>
      <c r="BF178" s="128"/>
      <c r="BG178" s="128">
        <v>3</v>
      </c>
      <c r="BH178" s="128"/>
      <c r="BI178" s="128">
        <v>3</v>
      </c>
      <c r="BJ178" s="128"/>
      <c r="BK178" s="128">
        <v>2</v>
      </c>
      <c r="BL178" s="128"/>
    </row>
    <row r="179" spans="4:72" s="35" customFormat="1" ht="12.75">
      <c r="G179" s="128"/>
      <c r="H179" s="128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7"/>
      <c r="AJ179" s="127"/>
      <c r="AK179" s="127"/>
      <c r="AL179" s="127"/>
      <c r="AM179" s="127"/>
      <c r="AN179" s="127"/>
      <c r="AO179" s="128"/>
      <c r="AP179" s="128"/>
      <c r="AQ179" s="129"/>
      <c r="AR179" s="129"/>
      <c r="AS179" s="129"/>
      <c r="AT179" s="129"/>
      <c r="AU179" s="129"/>
      <c r="AV179" s="129"/>
      <c r="AW179" s="19"/>
      <c r="AX179" s="19"/>
      <c r="AY179" s="19"/>
      <c r="AZ179" s="19"/>
      <c r="BA179" s="19"/>
      <c r="BB179" s="19"/>
      <c r="BC179" s="19"/>
      <c r="BD179" s="19"/>
      <c r="BE179" s="19">
        <v>0</v>
      </c>
      <c r="BF179" s="19">
        <v>52</v>
      </c>
      <c r="BG179" s="19">
        <v>0</v>
      </c>
      <c r="BH179" s="19">
        <v>54</v>
      </c>
      <c r="BI179" s="19">
        <v>0</v>
      </c>
      <c r="BJ179" s="19">
        <v>42</v>
      </c>
      <c r="BK179" s="19">
        <v>0</v>
      </c>
      <c r="BL179" s="19">
        <v>32</v>
      </c>
    </row>
    <row r="180" spans="4:72" s="35" customFormat="1" ht="11.1" customHeight="1">
      <c r="D180" s="39"/>
      <c r="E180" s="39"/>
      <c r="F180" s="39"/>
      <c r="G180" s="32"/>
      <c r="H180" s="32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2"/>
      <c r="BN180" s="32"/>
      <c r="BO180" s="32"/>
      <c r="BP180" s="32"/>
      <c r="BQ180" s="32"/>
      <c r="BR180" s="32"/>
      <c r="BS180" s="32"/>
      <c r="BT180" s="32"/>
    </row>
    <row r="181" spans="4:72" s="35" customFormat="1" ht="13.5" customHeight="1">
      <c r="D181" s="39"/>
      <c r="E181" s="39"/>
      <c r="F181" s="39"/>
      <c r="G181" s="277" t="s">
        <v>160</v>
      </c>
      <c r="H181" s="277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277"/>
      <c r="V181" s="277"/>
      <c r="W181" s="277"/>
      <c r="X181" s="277"/>
      <c r="Y181" s="277"/>
      <c r="Z181" s="277"/>
      <c r="AA181" s="277"/>
      <c r="AB181" s="277"/>
      <c r="AC181" s="277"/>
      <c r="AD181" s="277"/>
      <c r="AE181" s="277"/>
      <c r="AF181" s="277"/>
      <c r="AG181" s="277"/>
      <c r="AH181" s="277"/>
      <c r="AI181" s="277"/>
      <c r="AJ181" s="277"/>
      <c r="AK181" s="34"/>
      <c r="AL181" s="34"/>
      <c r="AM181" s="34"/>
      <c r="AN181" s="34"/>
      <c r="AO181" s="273" t="s">
        <v>47</v>
      </c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32"/>
      <c r="BN181" s="32"/>
      <c r="BO181" s="32"/>
      <c r="BP181" s="32"/>
      <c r="BQ181" s="32"/>
      <c r="BR181" s="32"/>
      <c r="BS181" s="32"/>
      <c r="BT181" s="32"/>
    </row>
    <row r="182" spans="4:72" s="35" customFormat="1" ht="11.1" customHeight="1">
      <c r="D182" s="39"/>
      <c r="E182" s="39"/>
      <c r="F182" s="39"/>
      <c r="G182" s="276" t="s">
        <v>161</v>
      </c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134" t="s">
        <v>162</v>
      </c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  <c r="AJ182" s="181"/>
      <c r="AK182" s="34"/>
      <c r="AL182" s="34"/>
      <c r="AM182" s="34"/>
      <c r="AN182" s="34"/>
      <c r="AO182" s="128" t="s">
        <v>163</v>
      </c>
      <c r="AP182" s="128"/>
      <c r="AQ182" s="128"/>
      <c r="AR182" s="128"/>
      <c r="AS182" s="128"/>
      <c r="AT182" s="128" t="s">
        <v>164</v>
      </c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 t="s">
        <v>165</v>
      </c>
      <c r="BI182" s="128"/>
      <c r="BJ182" s="128"/>
      <c r="BK182" s="128"/>
      <c r="BL182" s="128"/>
      <c r="BM182" s="32"/>
      <c r="BN182" s="32"/>
      <c r="BO182" s="32"/>
      <c r="BP182" s="32"/>
      <c r="BQ182" s="32"/>
      <c r="BR182" s="32"/>
      <c r="BS182" s="32"/>
      <c r="BT182" s="32"/>
    </row>
    <row r="183" spans="4:72" s="35" customFormat="1" ht="21.75" customHeight="1">
      <c r="G183" s="128" t="s">
        <v>166</v>
      </c>
      <c r="H183" s="128"/>
      <c r="I183" s="128"/>
      <c r="J183" s="128"/>
      <c r="K183" s="128"/>
      <c r="L183" s="128"/>
      <c r="M183" s="128"/>
      <c r="N183" s="128"/>
      <c r="O183" s="128"/>
      <c r="P183" s="276" t="s">
        <v>167</v>
      </c>
      <c r="Q183" s="276"/>
      <c r="R183" s="276"/>
      <c r="S183" s="276"/>
      <c r="T183" s="276"/>
      <c r="U183" s="276"/>
      <c r="V183" s="128" t="s">
        <v>166</v>
      </c>
      <c r="W183" s="128"/>
      <c r="X183" s="128"/>
      <c r="Y183" s="128"/>
      <c r="Z183" s="128"/>
      <c r="AA183" s="128"/>
      <c r="AB183" s="128"/>
      <c r="AC183" s="128"/>
      <c r="AD183" s="128"/>
      <c r="AE183" s="134" t="s">
        <v>168</v>
      </c>
      <c r="AF183" s="278"/>
      <c r="AG183" s="278"/>
      <c r="AH183" s="278"/>
      <c r="AI183" s="278"/>
      <c r="AJ183" s="181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</row>
    <row r="184" spans="4:72" s="35" customFormat="1" ht="24" customHeight="1">
      <c r="G184" s="128"/>
      <c r="H184" s="128"/>
      <c r="I184" s="128"/>
      <c r="J184" s="128"/>
      <c r="K184" s="128"/>
      <c r="L184" s="128"/>
      <c r="M184" s="128"/>
      <c r="N184" s="128"/>
      <c r="O184" s="128"/>
      <c r="P184" s="128" t="s">
        <v>165</v>
      </c>
      <c r="Q184" s="128"/>
      <c r="R184" s="128"/>
      <c r="S184" s="280" t="s">
        <v>169</v>
      </c>
      <c r="T184" s="280"/>
      <c r="U184" s="280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 t="s">
        <v>165</v>
      </c>
      <c r="AF184" s="128"/>
      <c r="AG184" s="128"/>
      <c r="AH184" s="127" t="s">
        <v>169</v>
      </c>
      <c r="AI184" s="127"/>
      <c r="AJ184" s="127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</row>
    <row r="185" spans="4:72" s="35" customFormat="1" ht="18.75" customHeight="1">
      <c r="G185" s="112" t="s">
        <v>170</v>
      </c>
      <c r="H185" s="113"/>
      <c r="I185" s="113"/>
      <c r="J185" s="113"/>
      <c r="K185" s="113"/>
      <c r="L185" s="113"/>
      <c r="M185" s="113"/>
      <c r="N185" s="113"/>
      <c r="O185" s="114"/>
      <c r="P185" s="112" t="s">
        <v>171</v>
      </c>
      <c r="Q185" s="113"/>
      <c r="R185" s="113"/>
      <c r="S185" s="113"/>
      <c r="T185" s="113"/>
      <c r="U185" s="114"/>
      <c r="V185" s="112" t="s">
        <v>131</v>
      </c>
      <c r="W185" s="113"/>
      <c r="X185" s="113"/>
      <c r="Y185" s="113"/>
      <c r="Z185" s="113"/>
      <c r="AA185" s="113"/>
      <c r="AB185" s="113"/>
      <c r="AC185" s="113"/>
      <c r="AD185" s="114"/>
      <c r="AE185" s="109">
        <v>7</v>
      </c>
      <c r="AF185" s="110"/>
      <c r="AG185" s="111"/>
      <c r="AH185" s="109">
        <v>3</v>
      </c>
      <c r="AI185" s="110"/>
      <c r="AJ185" s="111"/>
      <c r="AO185" s="103">
        <v>1</v>
      </c>
      <c r="AP185" s="104"/>
      <c r="AQ185" s="104"/>
      <c r="AR185" s="104"/>
      <c r="AS185" s="105"/>
      <c r="AT185" s="222" t="s">
        <v>134</v>
      </c>
      <c r="AU185" s="223"/>
      <c r="AV185" s="223"/>
      <c r="AW185" s="223"/>
      <c r="AX185" s="223"/>
      <c r="AY185" s="223"/>
      <c r="AZ185" s="223"/>
      <c r="BA185" s="223"/>
      <c r="BB185" s="223"/>
      <c r="BC185" s="223"/>
      <c r="BD185" s="223"/>
      <c r="BE185" s="223"/>
      <c r="BF185" s="223"/>
      <c r="BG185" s="224"/>
      <c r="BH185" s="103">
        <v>8</v>
      </c>
      <c r="BI185" s="104"/>
      <c r="BJ185" s="104"/>
      <c r="BK185" s="104"/>
      <c r="BL185" s="105"/>
    </row>
    <row r="186" spans="4:72" s="35" customFormat="1" ht="21.75" customHeight="1">
      <c r="G186" s="115"/>
      <c r="H186" s="116"/>
      <c r="I186" s="116"/>
      <c r="J186" s="116"/>
      <c r="K186" s="116"/>
      <c r="L186" s="116"/>
      <c r="M186" s="116"/>
      <c r="N186" s="116"/>
      <c r="O186" s="117"/>
      <c r="P186" s="115"/>
      <c r="Q186" s="116"/>
      <c r="R186" s="116"/>
      <c r="S186" s="116"/>
      <c r="T186" s="116"/>
      <c r="U186" s="117"/>
      <c r="V186" s="115"/>
      <c r="W186" s="116"/>
      <c r="X186" s="116"/>
      <c r="Y186" s="116"/>
      <c r="Z186" s="116"/>
      <c r="AA186" s="116"/>
      <c r="AB186" s="116"/>
      <c r="AC186" s="116"/>
      <c r="AD186" s="117"/>
      <c r="AE186" s="109">
        <v>8</v>
      </c>
      <c r="AF186" s="110"/>
      <c r="AG186" s="111"/>
      <c r="AH186" s="109">
        <v>2</v>
      </c>
      <c r="AI186" s="110"/>
      <c r="AJ186" s="111"/>
      <c r="AO186" s="106"/>
      <c r="AP186" s="107"/>
      <c r="AQ186" s="107"/>
      <c r="AR186" s="107"/>
      <c r="AS186" s="108"/>
      <c r="AT186" s="225"/>
      <c r="AU186" s="226"/>
      <c r="AV186" s="226"/>
      <c r="AW186" s="226"/>
      <c r="AX186" s="226"/>
      <c r="AY186" s="226"/>
      <c r="AZ186" s="226"/>
      <c r="BA186" s="226"/>
      <c r="BB186" s="226"/>
      <c r="BC186" s="226"/>
      <c r="BD186" s="226"/>
      <c r="BE186" s="226"/>
      <c r="BF186" s="226"/>
      <c r="BG186" s="227"/>
      <c r="BH186" s="106"/>
      <c r="BI186" s="107"/>
      <c r="BJ186" s="107"/>
      <c r="BK186" s="107"/>
      <c r="BL186" s="108"/>
    </row>
    <row r="187" spans="4:72" s="35" customFormat="1" ht="41.25" customHeight="1">
      <c r="G187" s="333" t="s">
        <v>172</v>
      </c>
      <c r="H187" s="334"/>
      <c r="I187" s="334"/>
      <c r="J187" s="334"/>
      <c r="K187" s="334"/>
      <c r="L187" s="334"/>
      <c r="M187" s="334"/>
      <c r="N187" s="334"/>
      <c r="O187" s="335"/>
      <c r="P187" s="333" t="s">
        <v>173</v>
      </c>
      <c r="Q187" s="334"/>
      <c r="R187" s="334"/>
      <c r="S187" s="334"/>
      <c r="T187" s="334"/>
      <c r="U187" s="335"/>
      <c r="V187" s="264"/>
      <c r="W187" s="336"/>
      <c r="X187" s="336"/>
      <c r="Y187" s="336"/>
      <c r="Z187" s="336"/>
      <c r="AA187" s="336"/>
      <c r="AB187" s="336"/>
      <c r="AC187" s="336"/>
      <c r="AD187" s="265"/>
      <c r="AE187" s="264"/>
      <c r="AF187" s="336"/>
      <c r="AG187" s="265"/>
      <c r="AH187" s="264"/>
      <c r="AI187" s="336"/>
      <c r="AJ187" s="265"/>
      <c r="AO187" s="109">
        <v>2</v>
      </c>
      <c r="AP187" s="110"/>
      <c r="AQ187" s="110"/>
      <c r="AR187" s="110"/>
      <c r="AS187" s="111"/>
      <c r="AT187" s="115" t="s">
        <v>174</v>
      </c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7"/>
      <c r="BH187" s="106">
        <v>8</v>
      </c>
      <c r="BI187" s="107"/>
      <c r="BJ187" s="107"/>
      <c r="BK187" s="107"/>
      <c r="BL187" s="108"/>
    </row>
    <row r="188" spans="4:72" s="35" customFormat="1" ht="8.25" customHeight="1">
      <c r="G188" s="32"/>
      <c r="H188" s="32"/>
      <c r="I188" s="32"/>
      <c r="J188" s="32"/>
      <c r="K188" s="32"/>
      <c r="L188" s="32"/>
      <c r="M188" s="32"/>
      <c r="N188" s="32"/>
      <c r="O188" s="32"/>
      <c r="P188" s="36"/>
      <c r="Q188" s="36"/>
      <c r="R188" s="36"/>
      <c r="S188" s="36"/>
      <c r="T188" s="36"/>
      <c r="U188" s="36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O188" s="279"/>
      <c r="AP188" s="279"/>
      <c r="AQ188" s="279"/>
      <c r="AR188" s="279"/>
      <c r="AS188" s="279"/>
      <c r="AT188" s="420"/>
      <c r="AU188" s="420"/>
      <c r="AV188" s="420"/>
      <c r="AW188" s="420"/>
      <c r="AX188" s="420"/>
      <c r="AY188" s="420"/>
      <c r="AZ188" s="420"/>
      <c r="BA188" s="420"/>
      <c r="BB188" s="420"/>
      <c r="BC188" s="420"/>
      <c r="BD188" s="420"/>
      <c r="BE188" s="420"/>
      <c r="BF188" s="420"/>
      <c r="BG188" s="420"/>
      <c r="BH188" s="198"/>
      <c r="BI188" s="198"/>
      <c r="BJ188" s="198"/>
      <c r="BK188" s="198"/>
      <c r="BL188" s="198"/>
    </row>
    <row r="189" spans="4:72" s="35" customFormat="1" ht="1.5" hidden="1" customHeight="1">
      <c r="G189" s="32"/>
      <c r="H189" s="32"/>
      <c r="I189" s="32"/>
      <c r="J189" s="32"/>
      <c r="K189" s="32"/>
      <c r="L189" s="32"/>
      <c r="M189" s="32"/>
      <c r="N189" s="32"/>
      <c r="O189" s="32"/>
      <c r="P189" s="36"/>
      <c r="Q189" s="36"/>
      <c r="R189" s="36"/>
      <c r="S189" s="36"/>
      <c r="T189" s="36"/>
      <c r="U189" s="36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O189" s="34"/>
      <c r="AP189" s="34"/>
      <c r="AQ189" s="34"/>
      <c r="AR189" s="34"/>
      <c r="AS189" s="34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2"/>
      <c r="BI189" s="32"/>
      <c r="BJ189" s="32"/>
      <c r="BK189" s="32"/>
      <c r="BL189" s="32"/>
    </row>
    <row r="190" spans="4:72" s="35" customFormat="1" ht="29.25" customHeight="1">
      <c r="G190" s="125" t="s">
        <v>175</v>
      </c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215"/>
      <c r="BJ190" s="215"/>
      <c r="BK190" s="215"/>
      <c r="BL190" s="215"/>
    </row>
    <row r="191" spans="4:72" s="35" customFormat="1" ht="36" customHeight="1">
      <c r="G191" s="421" t="s">
        <v>176</v>
      </c>
      <c r="H191" s="421"/>
      <c r="I191" s="421"/>
      <c r="J191" s="421"/>
      <c r="K191" s="421"/>
      <c r="L191" s="421"/>
      <c r="M191" s="421"/>
      <c r="N191" s="421"/>
      <c r="O191" s="421"/>
      <c r="P191" s="421"/>
      <c r="Q191" s="421"/>
      <c r="R191" s="421"/>
      <c r="S191" s="421"/>
      <c r="T191" s="421"/>
      <c r="U191" s="421"/>
      <c r="V191" s="421"/>
      <c r="W191" s="421"/>
      <c r="X191" s="421"/>
      <c r="Y191" s="421"/>
      <c r="Z191" s="421"/>
      <c r="AA191" s="421"/>
      <c r="AB191" s="421"/>
      <c r="AC191" s="421"/>
      <c r="AD191" s="421"/>
      <c r="AE191" s="421"/>
      <c r="AF191" s="421"/>
      <c r="AG191" s="421"/>
      <c r="AH191" s="421"/>
      <c r="AI191" s="421"/>
      <c r="AJ191" s="421"/>
      <c r="AK191" s="421"/>
      <c r="AL191" s="421"/>
      <c r="AM191" s="421"/>
      <c r="AN191" s="421"/>
      <c r="AO191" s="421"/>
      <c r="AP191" s="421"/>
      <c r="AQ191" s="421"/>
      <c r="AR191" s="421"/>
      <c r="AS191" s="421"/>
      <c r="AT191" s="421"/>
      <c r="AU191" s="421"/>
      <c r="AV191" s="421"/>
      <c r="AW191" s="421"/>
      <c r="AX191" s="421"/>
      <c r="AY191" s="421"/>
      <c r="AZ191" s="421"/>
      <c r="BA191" s="421"/>
      <c r="BB191" s="421"/>
      <c r="BC191" s="421"/>
      <c r="BD191" s="421"/>
      <c r="BE191" s="421"/>
      <c r="BF191" s="421"/>
      <c r="BG191" s="421"/>
      <c r="BH191" s="421"/>
      <c r="BI191" s="421"/>
      <c r="BJ191" s="421"/>
      <c r="BK191" s="421"/>
      <c r="BL191" s="421"/>
    </row>
    <row r="192" spans="4:72" s="77" customFormat="1" ht="16.5" customHeight="1">
      <c r="D192" s="78"/>
      <c r="G192" s="220" t="s">
        <v>177</v>
      </c>
      <c r="H192" s="220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 t="s">
        <v>194</v>
      </c>
      <c r="AU192" s="220"/>
      <c r="AV192" s="220"/>
      <c r="AW192" s="220"/>
      <c r="AX192" s="220"/>
      <c r="AY192" s="220"/>
      <c r="AZ192" s="220"/>
      <c r="BA192" s="22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1"/>
      <c r="BN192" s="81"/>
      <c r="BO192" s="81"/>
      <c r="BP192" s="81"/>
      <c r="BQ192" s="81"/>
      <c r="BR192" s="81"/>
      <c r="BS192" s="81"/>
      <c r="BT192" s="81"/>
    </row>
    <row r="193" spans="2:72" s="77" customFormat="1" ht="15.75" customHeight="1">
      <c r="B193" s="82"/>
      <c r="C193" s="82"/>
      <c r="D193" s="82"/>
      <c r="E193" s="82"/>
      <c r="F193" s="82"/>
      <c r="G193" s="220" t="s">
        <v>178</v>
      </c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 t="s">
        <v>179</v>
      </c>
      <c r="AU193" s="220"/>
      <c r="AV193" s="220"/>
      <c r="AW193" s="220"/>
      <c r="AX193" s="220"/>
      <c r="AY193" s="220"/>
      <c r="AZ193" s="220"/>
      <c r="BA193" s="22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2"/>
      <c r="BN193" s="82"/>
      <c r="BO193" s="82"/>
      <c r="BP193" s="82"/>
    </row>
    <row r="194" spans="2:72" s="77" customFormat="1" ht="15.75" customHeight="1">
      <c r="B194" s="82"/>
      <c r="C194" s="82"/>
      <c r="D194" s="82"/>
      <c r="E194" s="82"/>
      <c r="F194" s="82"/>
      <c r="G194" s="220" t="s">
        <v>180</v>
      </c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 t="s">
        <v>181</v>
      </c>
      <c r="AU194" s="220"/>
      <c r="AV194" s="220"/>
      <c r="AW194" s="220"/>
      <c r="AX194" s="220"/>
      <c r="AY194" s="220"/>
      <c r="AZ194" s="220"/>
      <c r="BA194" s="22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2"/>
      <c r="BN194" s="82"/>
      <c r="BO194" s="82"/>
      <c r="BP194" s="82"/>
    </row>
    <row r="195" spans="2:72" s="77" customFormat="1" ht="15.75" customHeight="1">
      <c r="B195" s="82"/>
      <c r="C195" s="82"/>
      <c r="D195" s="82"/>
      <c r="E195" s="82"/>
      <c r="F195" s="82"/>
      <c r="G195" s="220" t="s">
        <v>182</v>
      </c>
      <c r="H195" s="220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 t="s">
        <v>195</v>
      </c>
      <c r="AU195" s="220"/>
      <c r="AV195" s="220"/>
      <c r="AW195" s="220"/>
      <c r="AX195" s="220"/>
      <c r="AY195" s="220"/>
      <c r="AZ195" s="220"/>
      <c r="BA195" s="22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2"/>
      <c r="BN195" s="82"/>
      <c r="BO195" s="82"/>
      <c r="BP195" s="82"/>
    </row>
    <row r="196" spans="2:72" s="77" customFormat="1" ht="16.5" customHeight="1">
      <c r="B196" s="82"/>
      <c r="C196" s="82"/>
      <c r="D196" s="82"/>
      <c r="E196" s="82"/>
      <c r="F196" s="82"/>
      <c r="G196" s="220" t="s">
        <v>183</v>
      </c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 t="s">
        <v>184</v>
      </c>
      <c r="AU196" s="220"/>
      <c r="AV196" s="220"/>
      <c r="AW196" s="220"/>
      <c r="AX196" s="220"/>
      <c r="AY196" s="220"/>
      <c r="AZ196" s="220"/>
      <c r="BA196" s="220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82"/>
      <c r="BN196" s="82"/>
      <c r="BO196" s="82"/>
      <c r="BP196" s="82"/>
    </row>
    <row r="197" spans="2:72" s="83" customFormat="1" ht="18" customHeight="1">
      <c r="B197" s="84"/>
      <c r="C197" s="84"/>
      <c r="D197" s="84"/>
      <c r="E197" s="84"/>
      <c r="F197" s="84"/>
      <c r="G197" s="275" t="s">
        <v>185</v>
      </c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85"/>
      <c r="AS197" s="85"/>
      <c r="AT197" s="85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  <c r="BP197" s="84"/>
    </row>
    <row r="198" spans="2:72" s="83" customFormat="1" ht="16.5" customHeight="1">
      <c r="B198" s="35"/>
      <c r="C198" s="35"/>
      <c r="D198" s="35"/>
      <c r="E198" s="35"/>
      <c r="F198" s="35"/>
      <c r="G198" s="274" t="s">
        <v>196</v>
      </c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  <c r="X198" s="274"/>
      <c r="Y198" s="274"/>
      <c r="Z198" s="274"/>
      <c r="AA198" s="274"/>
      <c r="AB198" s="274"/>
      <c r="AC198" s="274"/>
      <c r="AD198" s="274"/>
      <c r="AE198" s="274"/>
      <c r="AF198" s="274"/>
      <c r="AG198" s="274"/>
      <c r="AH198" s="274"/>
      <c r="AI198" s="274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</row>
    <row r="199" spans="2:72" s="83" customFormat="1" ht="8.25" customHeight="1"/>
    <row r="200" spans="2:72" s="83" customFormat="1" ht="21" customHeight="1">
      <c r="B200" s="35"/>
      <c r="C200" s="35"/>
      <c r="D200" s="35"/>
      <c r="E200" s="35"/>
      <c r="F200" s="35"/>
      <c r="G200" s="215" t="s">
        <v>186</v>
      </c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</row>
    <row r="201" spans="2:72" s="35" customFormat="1" ht="16.5" customHeight="1">
      <c r="D201" s="218" t="s">
        <v>187</v>
      </c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198"/>
      <c r="W201" s="198"/>
      <c r="X201" s="198"/>
      <c r="Y201" s="198"/>
      <c r="Z201" s="39"/>
      <c r="AA201" s="39"/>
      <c r="AB201" s="218" t="s">
        <v>188</v>
      </c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218"/>
      <c r="AM201" s="218"/>
      <c r="AN201" s="218"/>
      <c r="AO201" s="218"/>
      <c r="AP201" s="218"/>
      <c r="AQ201" s="218"/>
      <c r="AR201" s="216"/>
      <c r="AS201" s="39"/>
      <c r="AT201" s="39"/>
      <c r="AU201" s="39"/>
      <c r="AV201" s="36"/>
      <c r="AW201" s="36"/>
      <c r="AX201" s="218" t="s">
        <v>189</v>
      </c>
      <c r="AY201" s="219"/>
      <c r="AZ201" s="219"/>
      <c r="BA201" s="219"/>
      <c r="BB201" s="219"/>
      <c r="BC201" s="219"/>
      <c r="BD201" s="219"/>
      <c r="BE201" s="219"/>
      <c r="BF201" s="219"/>
      <c r="BG201" s="219"/>
      <c r="BH201" s="219"/>
      <c r="BI201" s="219"/>
      <c r="BJ201" s="219"/>
      <c r="BK201" s="219"/>
      <c r="BL201" s="219"/>
      <c r="BM201" s="86"/>
      <c r="BN201" s="86"/>
      <c r="BO201" s="86"/>
      <c r="BP201" s="86"/>
      <c r="BQ201" s="86"/>
      <c r="BR201" s="86"/>
      <c r="BS201" s="39"/>
      <c r="BT201" s="39"/>
    </row>
    <row r="202" spans="2:72" s="35" customFormat="1" ht="12.75" customHeight="1"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198"/>
      <c r="W202" s="198"/>
      <c r="X202" s="198"/>
      <c r="Y202" s="198"/>
      <c r="Z202" s="39"/>
      <c r="AA202" s="39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  <c r="AQ202" s="218"/>
      <c r="AR202" s="216"/>
      <c r="AS202" s="39"/>
      <c r="AT202" s="39"/>
      <c r="AU202" s="39"/>
      <c r="AV202" s="36"/>
      <c r="AW202" s="36"/>
      <c r="AX202" s="216" t="s">
        <v>190</v>
      </c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  <c r="BI202" s="217"/>
      <c r="BJ202" s="217"/>
      <c r="BK202" s="217"/>
      <c r="BL202" s="217"/>
      <c r="BM202" s="86"/>
      <c r="BN202" s="86"/>
      <c r="BO202" s="86"/>
      <c r="BP202" s="86"/>
      <c r="BQ202" s="86"/>
      <c r="BR202" s="86"/>
      <c r="BS202" s="39"/>
      <c r="BT202" s="39"/>
    </row>
    <row r="203" spans="2:72" s="35" customFormat="1" ht="15" customHeight="1"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198"/>
      <c r="W203" s="198"/>
      <c r="X203" s="198"/>
      <c r="Y203" s="198"/>
      <c r="Z203" s="39"/>
      <c r="AA203" s="39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  <c r="AR203" s="216"/>
      <c r="AS203" s="39"/>
      <c r="AT203" s="39"/>
      <c r="AU203" s="39"/>
      <c r="AV203" s="36"/>
      <c r="AW203" s="36"/>
      <c r="AX203" s="216" t="s">
        <v>191</v>
      </c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  <c r="BI203" s="217"/>
      <c r="BJ203" s="217"/>
      <c r="BK203" s="217"/>
      <c r="BL203" s="217"/>
      <c r="BM203" s="86"/>
      <c r="BN203" s="86"/>
      <c r="BO203" s="86"/>
      <c r="BP203" s="86"/>
      <c r="BQ203" s="86"/>
      <c r="BR203" s="86"/>
      <c r="BS203" s="39"/>
      <c r="BT203" s="39"/>
    </row>
    <row r="204" spans="2:72" s="35" customFormat="1" ht="18" customHeight="1"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198"/>
      <c r="W204" s="198"/>
      <c r="X204" s="198"/>
      <c r="Y204" s="198"/>
      <c r="Z204" s="39"/>
      <c r="AA204" s="39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  <c r="AQ204" s="218"/>
      <c r="AR204" s="216"/>
      <c r="AS204" s="39"/>
      <c r="AT204" s="39"/>
      <c r="AU204" s="39"/>
      <c r="AV204" s="36"/>
      <c r="AW204" s="36"/>
      <c r="AX204" s="216" t="s">
        <v>192</v>
      </c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  <c r="BI204" s="217"/>
      <c r="BJ204" s="217"/>
      <c r="BK204" s="217"/>
      <c r="BL204" s="217"/>
      <c r="BM204" s="86"/>
      <c r="BN204" s="86"/>
      <c r="BO204" s="86"/>
      <c r="BP204" s="86"/>
      <c r="BQ204" s="86"/>
      <c r="BR204" s="86"/>
    </row>
    <row r="205" spans="2:72" s="35" customFormat="1" ht="16.5" customHeight="1"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Z205" s="39"/>
      <c r="AA205" s="39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  <c r="AQ205" s="218"/>
      <c r="AR205" s="216"/>
      <c r="AS205" s="39"/>
      <c r="AT205" s="39"/>
      <c r="AU205" s="39"/>
      <c r="AV205" s="36"/>
      <c r="AW205" s="36"/>
      <c r="AX205" s="216" t="s">
        <v>193</v>
      </c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  <c r="BI205" s="217"/>
      <c r="BJ205" s="217"/>
      <c r="BK205" s="217"/>
      <c r="BL205" s="217"/>
      <c r="BM205" s="86"/>
      <c r="BN205" s="86"/>
      <c r="BO205" s="86"/>
      <c r="BP205" s="86"/>
      <c r="BQ205" s="86"/>
      <c r="BR205" s="86"/>
    </row>
    <row r="206" spans="2:72" s="35" customFormat="1" ht="9.75" customHeight="1"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86"/>
      <c r="BM206" s="86"/>
      <c r="BN206" s="86"/>
      <c r="BO206" s="86"/>
      <c r="BP206" s="86"/>
      <c r="BQ206" s="86"/>
      <c r="BR206" s="86"/>
    </row>
    <row r="207" spans="2:72" s="35" customFormat="1" ht="12.75"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86"/>
      <c r="BM207" s="86"/>
      <c r="BN207" s="86"/>
      <c r="BO207" s="86"/>
      <c r="BP207" s="86"/>
      <c r="BQ207" s="86"/>
      <c r="BR207" s="86"/>
    </row>
    <row r="208" spans="2:72" s="35" customFormat="1" ht="12.75"/>
    <row r="209" spans="1:72" customFormat="1" ht="12.7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</row>
    <row r="210" spans="1:72" customFormat="1" ht="12.7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</row>
    <row r="211" spans="1:72" customFormat="1" ht="12.7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</row>
  </sheetData>
  <mergeCells count="1806">
    <mergeCell ref="BA110:BB110"/>
    <mergeCell ref="BC110:BD110"/>
    <mergeCell ref="BE110:BF110"/>
    <mergeCell ref="BG110:BH110"/>
    <mergeCell ref="BI110:BJ110"/>
    <mergeCell ref="BK110:BL110"/>
    <mergeCell ref="U110:W111"/>
    <mergeCell ref="AE110:AF111"/>
    <mergeCell ref="AG110:AH111"/>
    <mergeCell ref="X110:Z111"/>
    <mergeCell ref="AA110:AA111"/>
    <mergeCell ref="AB110:AB111"/>
    <mergeCell ref="AI110:AJ111"/>
    <mergeCell ref="AK110:AL111"/>
    <mergeCell ref="AM110:AN111"/>
    <mergeCell ref="AO110:AP111"/>
    <mergeCell ref="AQ110:AR111"/>
    <mergeCell ref="AS110:AT111"/>
    <mergeCell ref="AU110:AV111"/>
    <mergeCell ref="AW110:AX110"/>
    <mergeCell ref="AY110:AZ110"/>
    <mergeCell ref="AA96:AA97"/>
    <mergeCell ref="AY86:AZ86"/>
    <mergeCell ref="BA86:BB86"/>
    <mergeCell ref="BC86:BD86"/>
    <mergeCell ref="BE86:BF86"/>
    <mergeCell ref="BG86:BH86"/>
    <mergeCell ref="BI86:BJ86"/>
    <mergeCell ref="AM86:AN87"/>
    <mergeCell ref="AO86:AP87"/>
    <mergeCell ref="AQ86:AR87"/>
    <mergeCell ref="AS86:AT87"/>
    <mergeCell ref="AU86:AV87"/>
    <mergeCell ref="AW86:AX86"/>
    <mergeCell ref="AB96:AB97"/>
    <mergeCell ref="AC96:AD97"/>
    <mergeCell ref="AE96:AF97"/>
    <mergeCell ref="AG96:AH97"/>
    <mergeCell ref="AI96:AJ97"/>
    <mergeCell ref="AK96:AL97"/>
    <mergeCell ref="AM96:AN97"/>
    <mergeCell ref="AO96:AP97"/>
    <mergeCell ref="AQ96:AR97"/>
    <mergeCell ref="AS96:AT97"/>
    <mergeCell ref="AQ92:AR93"/>
    <mergeCell ref="AS92:AT93"/>
    <mergeCell ref="AB92:AB93"/>
    <mergeCell ref="AC92:AD93"/>
    <mergeCell ref="AW94:AX94"/>
    <mergeCell ref="AY94:AZ94"/>
    <mergeCell ref="AB86:AB87"/>
    <mergeCell ref="AC86:AD87"/>
    <mergeCell ref="BI92:BJ92"/>
    <mergeCell ref="BG84:BH84"/>
    <mergeCell ref="BI84:BJ84"/>
    <mergeCell ref="G84:H85"/>
    <mergeCell ref="I84:T85"/>
    <mergeCell ref="U84:W85"/>
    <mergeCell ref="X84:Z85"/>
    <mergeCell ref="AA84:AA85"/>
    <mergeCell ref="AB84:AB85"/>
    <mergeCell ref="AQ84:AR85"/>
    <mergeCell ref="AS84:AT85"/>
    <mergeCell ref="AW84:AX84"/>
    <mergeCell ref="AU84:AV85"/>
    <mergeCell ref="AY84:AZ84"/>
    <mergeCell ref="BA84:BB84"/>
    <mergeCell ref="AK84:AL85"/>
    <mergeCell ref="AE86:AF87"/>
    <mergeCell ref="AG86:AH87"/>
    <mergeCell ref="AI86:AJ87"/>
    <mergeCell ref="AK86:AL87"/>
    <mergeCell ref="AI92:AJ93"/>
    <mergeCell ref="AK92:AL93"/>
    <mergeCell ref="AU76:AV77"/>
    <mergeCell ref="AW76:AX76"/>
    <mergeCell ref="AY76:AZ76"/>
    <mergeCell ref="BI76:BJ76"/>
    <mergeCell ref="BK76:BL76"/>
    <mergeCell ref="G92:H93"/>
    <mergeCell ref="I92:T93"/>
    <mergeCell ref="U92:W93"/>
    <mergeCell ref="X92:Z93"/>
    <mergeCell ref="AA92:AA93"/>
    <mergeCell ref="G76:H77"/>
    <mergeCell ref="I76:T77"/>
    <mergeCell ref="U76:W77"/>
    <mergeCell ref="X76:Z77"/>
    <mergeCell ref="AA76:AA77"/>
    <mergeCell ref="AB76:AB77"/>
    <mergeCell ref="AK90:AL91"/>
    <mergeCell ref="AM90:AN91"/>
    <mergeCell ref="AO90:AP91"/>
    <mergeCell ref="AQ90:AR91"/>
    <mergeCell ref="AS90:AT91"/>
    <mergeCell ref="BG90:BH90"/>
    <mergeCell ref="BK84:BL84"/>
    <mergeCell ref="BK92:BL92"/>
    <mergeCell ref="BK86:BL86"/>
    <mergeCell ref="AW88:AX88"/>
    <mergeCell ref="AY88:AZ88"/>
    <mergeCell ref="AE88:AF89"/>
    <mergeCell ref="AK82:AL83"/>
    <mergeCell ref="BE84:BF84"/>
    <mergeCell ref="AW122:AX122"/>
    <mergeCell ref="AK120:AL121"/>
    <mergeCell ref="BA120:BB120"/>
    <mergeCell ref="AM120:AN121"/>
    <mergeCell ref="AH24:AH26"/>
    <mergeCell ref="AI24:AK26"/>
    <mergeCell ref="AL24:AL26"/>
    <mergeCell ref="AM24:AP26"/>
    <mergeCell ref="AQ24:AT26"/>
    <mergeCell ref="AB72:AB73"/>
    <mergeCell ref="AC72:AD73"/>
    <mergeCell ref="BN28:BO28"/>
    <mergeCell ref="BN30:BO30"/>
    <mergeCell ref="BP30:BQ30"/>
    <mergeCell ref="Z29:AA29"/>
    <mergeCell ref="BD29:BE29"/>
    <mergeCell ref="BF29:BG29"/>
    <mergeCell ref="BH29:BI29"/>
    <mergeCell ref="BL29:BM29"/>
    <mergeCell ref="BN29:BO29"/>
    <mergeCell ref="BL30:BM30"/>
    <mergeCell ref="BD27:BE27"/>
    <mergeCell ref="BF27:BG27"/>
    <mergeCell ref="BH27:BI27"/>
    <mergeCell ref="BL27:BM27"/>
    <mergeCell ref="BN27:BO27"/>
    <mergeCell ref="Z28:AA28"/>
    <mergeCell ref="BD28:BE28"/>
    <mergeCell ref="BF28:BG28"/>
    <mergeCell ref="BH28:BI28"/>
    <mergeCell ref="BL28:BM28"/>
    <mergeCell ref="AU92:AV93"/>
    <mergeCell ref="AY118:AZ118"/>
    <mergeCell ref="BA118:BB118"/>
    <mergeCell ref="BC118:BD118"/>
    <mergeCell ref="AC106:AD107"/>
    <mergeCell ref="AG106:AH107"/>
    <mergeCell ref="AO76:AP77"/>
    <mergeCell ref="AM84:AN85"/>
    <mergeCell ref="AO84:AP85"/>
    <mergeCell ref="AM100:AN101"/>
    <mergeCell ref="AM102:AN103"/>
    <mergeCell ref="AG76:AH77"/>
    <mergeCell ref="AI76:AJ77"/>
    <mergeCell ref="AK76:AL77"/>
    <mergeCell ref="AM76:AN77"/>
    <mergeCell ref="BD23:BQ23"/>
    <mergeCell ref="Y24:AB26"/>
    <mergeCell ref="AC24:AC26"/>
    <mergeCell ref="AD24:AG26"/>
    <mergeCell ref="BN24:BO26"/>
    <mergeCell ref="BP24:BQ26"/>
    <mergeCell ref="AU24:AU26"/>
    <mergeCell ref="BH24:BI26"/>
    <mergeCell ref="BJ24:BJ26"/>
    <mergeCell ref="BK24:BK26"/>
    <mergeCell ref="AV24:AX26"/>
    <mergeCell ref="AY24:AY26"/>
    <mergeCell ref="AZ24:BC26"/>
    <mergeCell ref="BD24:BE26"/>
    <mergeCell ref="BF24:BG26"/>
    <mergeCell ref="AW92:AX92"/>
    <mergeCell ref="BC92:BD92"/>
    <mergeCell ref="AG92:AH93"/>
    <mergeCell ref="BK120:BL120"/>
    <mergeCell ref="AY124:AZ124"/>
    <mergeCell ref="BC124:BD124"/>
    <mergeCell ref="BE124:BF124"/>
    <mergeCell ref="AI124:AJ125"/>
    <mergeCell ref="AK124:AL125"/>
    <mergeCell ref="AM124:AN125"/>
    <mergeCell ref="BA124:BB124"/>
    <mergeCell ref="BG124:BH124"/>
    <mergeCell ref="AW124:AX124"/>
    <mergeCell ref="AC124:AD125"/>
    <mergeCell ref="AE124:AF125"/>
    <mergeCell ref="AG124:AH125"/>
    <mergeCell ref="BI124:BJ124"/>
    <mergeCell ref="BK124:BL124"/>
    <mergeCell ref="AW120:AX120"/>
    <mergeCell ref="BC120:BD120"/>
    <mergeCell ref="BE120:BF120"/>
    <mergeCell ref="BG120:BH120"/>
    <mergeCell ref="BI120:BJ120"/>
    <mergeCell ref="AY122:AZ122"/>
    <mergeCell ref="BA122:BB122"/>
    <mergeCell ref="BC122:BD122"/>
    <mergeCell ref="AC120:AD121"/>
    <mergeCell ref="AE120:AF121"/>
    <mergeCell ref="AG120:AH121"/>
    <mergeCell ref="BK122:BL122"/>
    <mergeCell ref="AY120:AZ120"/>
    <mergeCell ref="BG122:BH122"/>
    <mergeCell ref="BI122:BJ122"/>
    <mergeCell ref="AO120:AP121"/>
    <mergeCell ref="BE122:BF122"/>
    <mergeCell ref="AE116:AF117"/>
    <mergeCell ref="G122:H123"/>
    <mergeCell ref="G118:H119"/>
    <mergeCell ref="I118:T119"/>
    <mergeCell ref="U118:W119"/>
    <mergeCell ref="X118:Z119"/>
    <mergeCell ref="AA118:AA119"/>
    <mergeCell ref="G120:H121"/>
    <mergeCell ref="I116:T117"/>
    <mergeCell ref="U116:W117"/>
    <mergeCell ref="I120:T121"/>
    <mergeCell ref="X120:Z121"/>
    <mergeCell ref="U122:W123"/>
    <mergeCell ref="AC122:AD123"/>
    <mergeCell ref="AE122:AF123"/>
    <mergeCell ref="AB118:AB119"/>
    <mergeCell ref="AS118:AT119"/>
    <mergeCell ref="AK118:AL119"/>
    <mergeCell ref="AC118:AD119"/>
    <mergeCell ref="AE118:AF119"/>
    <mergeCell ref="AG118:AH119"/>
    <mergeCell ref="BA74:BB74"/>
    <mergeCell ref="AY92:AZ92"/>
    <mergeCell ref="BA92:BB92"/>
    <mergeCell ref="BK88:BL88"/>
    <mergeCell ref="BK82:BL82"/>
    <mergeCell ref="BK90:BL90"/>
    <mergeCell ref="AE72:AF73"/>
    <mergeCell ref="AA72:AA73"/>
    <mergeCell ref="AY72:AZ72"/>
    <mergeCell ref="BA72:BB72"/>
    <mergeCell ref="AQ72:AR73"/>
    <mergeCell ref="AS72:AT73"/>
    <mergeCell ref="AU72:AV73"/>
    <mergeCell ref="AG72:AH73"/>
    <mergeCell ref="AI72:AJ73"/>
    <mergeCell ref="AK72:AL73"/>
    <mergeCell ref="X74:Z75"/>
    <mergeCell ref="AA74:AA75"/>
    <mergeCell ref="AB74:AB75"/>
    <mergeCell ref="AC74:AD75"/>
    <mergeCell ref="AE74:AF75"/>
    <mergeCell ref="X88:Z89"/>
    <mergeCell ref="AC84:AD85"/>
    <mergeCell ref="AE84:AF85"/>
    <mergeCell ref="AE76:AF77"/>
    <mergeCell ref="AB80:AB81"/>
    <mergeCell ref="AI80:AJ81"/>
    <mergeCell ref="AK80:AL81"/>
    <mergeCell ref="AC76:AD77"/>
    <mergeCell ref="X72:Z73"/>
    <mergeCell ref="BE92:BF92"/>
    <mergeCell ref="AE92:AF93"/>
    <mergeCell ref="G191:BL191"/>
    <mergeCell ref="AS106:AT107"/>
    <mergeCell ref="AU106:AV107"/>
    <mergeCell ref="BI106:BJ106"/>
    <mergeCell ref="BK106:BL106"/>
    <mergeCell ref="AB88:AB89"/>
    <mergeCell ref="AC88:AD89"/>
    <mergeCell ref="AM116:AN117"/>
    <mergeCell ref="AM122:AN123"/>
    <mergeCell ref="AI120:AJ121"/>
    <mergeCell ref="AK132:AL133"/>
    <mergeCell ref="AI128:AJ129"/>
    <mergeCell ref="AG116:AH117"/>
    <mergeCell ref="AI116:AJ117"/>
    <mergeCell ref="AK116:AL117"/>
    <mergeCell ref="AU96:AV97"/>
    <mergeCell ref="AG88:AH89"/>
    <mergeCell ref="AI88:AJ89"/>
    <mergeCell ref="AK88:AL89"/>
    <mergeCell ref="AO88:AP89"/>
    <mergeCell ref="AQ88:AR89"/>
    <mergeCell ref="BK98:BL98"/>
    <mergeCell ref="BK102:BL102"/>
    <mergeCell ref="AM88:AN89"/>
    <mergeCell ref="AS88:AT89"/>
    <mergeCell ref="AU88:AV89"/>
    <mergeCell ref="AM92:AN93"/>
    <mergeCell ref="AO92:AP93"/>
    <mergeCell ref="BK118:BL118"/>
    <mergeCell ref="G124:H125"/>
    <mergeCell ref="I124:T125"/>
    <mergeCell ref="U124:W125"/>
    <mergeCell ref="BM132:BU133"/>
    <mergeCell ref="BA132:BB133"/>
    <mergeCell ref="BC132:BD133"/>
    <mergeCell ref="BE132:BF133"/>
    <mergeCell ref="BG132:BH133"/>
    <mergeCell ref="BI132:BJ133"/>
    <mergeCell ref="BK132:BL133"/>
    <mergeCell ref="AT188:BG188"/>
    <mergeCell ref="BG98:BH98"/>
    <mergeCell ref="BC98:BD98"/>
    <mergeCell ref="BE98:BF98"/>
    <mergeCell ref="AS98:AT99"/>
    <mergeCell ref="AW132:AX133"/>
    <mergeCell ref="AY132:AZ133"/>
    <mergeCell ref="AS132:AT133"/>
    <mergeCell ref="AU116:AV117"/>
    <mergeCell ref="BA98:BB98"/>
    <mergeCell ref="BH187:BL187"/>
    <mergeCell ref="AY102:AZ102"/>
    <mergeCell ref="AW102:AX102"/>
    <mergeCell ref="AU126:AV127"/>
    <mergeCell ref="AW126:AX126"/>
    <mergeCell ref="BI159:BJ159"/>
    <mergeCell ref="AS145:AT146"/>
    <mergeCell ref="AU145:AV146"/>
    <mergeCell ref="AW143:AX143"/>
    <mergeCell ref="BI145:BJ145"/>
    <mergeCell ref="AW159:AX159"/>
    <mergeCell ref="AY149:AZ149"/>
    <mergeCell ref="BG147:BH147"/>
    <mergeCell ref="AS161:AT162"/>
    <mergeCell ref="BA161:BB162"/>
    <mergeCell ref="A146:F146"/>
    <mergeCell ref="A144:F144"/>
    <mergeCell ref="A136:F136"/>
    <mergeCell ref="B138:F138"/>
    <mergeCell ref="B142:F142"/>
    <mergeCell ref="B140:F140"/>
    <mergeCell ref="AO132:AP133"/>
    <mergeCell ref="A106:E107"/>
    <mergeCell ref="G106:H107"/>
    <mergeCell ref="I106:T107"/>
    <mergeCell ref="AM67:AN68"/>
    <mergeCell ref="AC69:AD70"/>
    <mergeCell ref="AG69:AH70"/>
    <mergeCell ref="AE100:AF101"/>
    <mergeCell ref="AI69:AJ70"/>
    <mergeCell ref="X67:Z68"/>
    <mergeCell ref="AB69:AB70"/>
    <mergeCell ref="AI135:AJ136"/>
    <mergeCell ref="AK135:AL136"/>
    <mergeCell ref="I137:T138"/>
    <mergeCell ref="AB137:AB138"/>
    <mergeCell ref="G132:H133"/>
    <mergeCell ref="I132:T133"/>
    <mergeCell ref="AM106:AN107"/>
    <mergeCell ref="U106:W107"/>
    <mergeCell ref="X106:Z107"/>
    <mergeCell ref="AA106:AA107"/>
    <mergeCell ref="AE106:AF107"/>
    <mergeCell ref="U120:W121"/>
    <mergeCell ref="AM72:AN73"/>
    <mergeCell ref="AO72:AP73"/>
    <mergeCell ref="AO74:AP75"/>
    <mergeCell ref="AC130:AD131"/>
    <mergeCell ref="U132:W133"/>
    <mergeCell ref="AM135:AN136"/>
    <mergeCell ref="AB132:AB133"/>
    <mergeCell ref="AM130:AN131"/>
    <mergeCell ref="AI130:AJ131"/>
    <mergeCell ref="AK130:AL131"/>
    <mergeCell ref="AI132:AJ133"/>
    <mergeCell ref="AM132:AN133"/>
    <mergeCell ref="AM74:AN75"/>
    <mergeCell ref="G71:BL71"/>
    <mergeCell ref="AG74:AH75"/>
    <mergeCell ref="I98:T99"/>
    <mergeCell ref="BK96:BL96"/>
    <mergeCell ref="G130:H131"/>
    <mergeCell ref="AW96:AX96"/>
    <mergeCell ref="AY98:AZ98"/>
    <mergeCell ref="BI102:BJ102"/>
    <mergeCell ref="AB108:AB109"/>
    <mergeCell ref="AC132:AD133"/>
    <mergeCell ref="AC135:AD136"/>
    <mergeCell ref="G134:BL134"/>
    <mergeCell ref="AW78:AX78"/>
    <mergeCell ref="AW82:AX82"/>
    <mergeCell ref="BA82:BB82"/>
    <mergeCell ref="BA90:BB90"/>
    <mergeCell ref="AY96:AZ96"/>
    <mergeCell ref="BA96:BB96"/>
    <mergeCell ref="AE94:AF95"/>
    <mergeCell ref="AU132:AV133"/>
    <mergeCell ref="AW106:AX106"/>
    <mergeCell ref="AY106:AZ106"/>
    <mergeCell ref="P187:U187"/>
    <mergeCell ref="AC11:AT11"/>
    <mergeCell ref="X18:AT18"/>
    <mergeCell ref="X17:AT17"/>
    <mergeCell ref="L24:O26"/>
    <mergeCell ref="AK69:AL70"/>
    <mergeCell ref="I69:T70"/>
    <mergeCell ref="AA178:AB179"/>
    <mergeCell ref="AC174:AD174"/>
    <mergeCell ref="X132:Z133"/>
    <mergeCell ref="U39:W46"/>
    <mergeCell ref="X39:Z46"/>
    <mergeCell ref="AC39:AD46"/>
    <mergeCell ref="G48:BL48"/>
    <mergeCell ref="G47:H47"/>
    <mergeCell ref="I47:T47"/>
    <mergeCell ref="AC49:AD50"/>
    <mergeCell ref="AE49:AF50"/>
    <mergeCell ref="AG49:AH50"/>
    <mergeCell ref="AI49:AJ50"/>
    <mergeCell ref="BE49:BF49"/>
    <mergeCell ref="BG49:BH49"/>
    <mergeCell ref="BK69:BL70"/>
    <mergeCell ref="AS67:AT68"/>
    <mergeCell ref="BA67:BB67"/>
    <mergeCell ref="BA69:BB70"/>
    <mergeCell ref="AB102:AB103"/>
    <mergeCell ref="AA132:AA133"/>
    <mergeCell ref="AG102:AH103"/>
    <mergeCell ref="AE132:AF133"/>
    <mergeCell ref="AG132:AH133"/>
    <mergeCell ref="AB106:AB107"/>
    <mergeCell ref="BK1:BR2"/>
    <mergeCell ref="C2:R3"/>
    <mergeCell ref="U2:AW2"/>
    <mergeCell ref="T3:AX3"/>
    <mergeCell ref="X9:AT9"/>
    <mergeCell ref="AZ6:BP9"/>
    <mergeCell ref="X7:AT7"/>
    <mergeCell ref="AZ3:BP5"/>
    <mergeCell ref="AB8:AS8"/>
    <mergeCell ref="Z4:AQ5"/>
    <mergeCell ref="AO67:AP68"/>
    <mergeCell ref="E6:U6"/>
    <mergeCell ref="H14:U14"/>
    <mergeCell ref="T24:T26"/>
    <mergeCell ref="U24:W26"/>
    <mergeCell ref="X24:X26"/>
    <mergeCell ref="B23:BC23"/>
    <mergeCell ref="Z27:AA27"/>
    <mergeCell ref="AE19:AM19"/>
    <mergeCell ref="X13:AS13"/>
    <mergeCell ref="A33:BT34"/>
    <mergeCell ref="G35:BL35"/>
    <mergeCell ref="G36:H46"/>
    <mergeCell ref="I36:T46"/>
    <mergeCell ref="U36:AD38"/>
    <mergeCell ref="AE36:AF46"/>
    <mergeCell ref="AG36:AH46"/>
    <mergeCell ref="AI36:AV36"/>
    <mergeCell ref="AW36:BL36"/>
    <mergeCell ref="AI37:AR39"/>
    <mergeCell ref="AS37:AT39"/>
    <mergeCell ref="BI37:BL38"/>
    <mergeCell ref="A24:A26"/>
    <mergeCell ref="B24:B26"/>
    <mergeCell ref="C24:F26"/>
    <mergeCell ref="G24:G26"/>
    <mergeCell ref="H24:J26"/>
    <mergeCell ref="K24:K26"/>
    <mergeCell ref="P24:S26"/>
    <mergeCell ref="BL24:BM26"/>
    <mergeCell ref="BP28:BQ28"/>
    <mergeCell ref="BP29:BQ29"/>
    <mergeCell ref="BP27:BQ27"/>
    <mergeCell ref="F32:K32"/>
    <mergeCell ref="L32:M32"/>
    <mergeCell ref="N32:S32"/>
    <mergeCell ref="BE32:BF32"/>
    <mergeCell ref="BG32:BL32"/>
    <mergeCell ref="Q31:AB31"/>
    <mergeCell ref="AB32:AC32"/>
    <mergeCell ref="AT32:BD32"/>
    <mergeCell ref="Z30:AA30"/>
    <mergeCell ref="BF30:BG30"/>
    <mergeCell ref="BH30:BI30"/>
    <mergeCell ref="BD30:BE30"/>
    <mergeCell ref="AD32:AI32"/>
    <mergeCell ref="AJ32:AK32"/>
    <mergeCell ref="AL32:AQ32"/>
    <mergeCell ref="AR32:AS32"/>
    <mergeCell ref="T32:U32"/>
    <mergeCell ref="V32:AA32"/>
    <mergeCell ref="D32:E32"/>
    <mergeCell ref="AB39:AB46"/>
    <mergeCell ref="BI39:BJ39"/>
    <mergeCell ref="AQ40:AR46"/>
    <mergeCell ref="AI47:AJ47"/>
    <mergeCell ref="AK47:AL47"/>
    <mergeCell ref="AM47:AN47"/>
    <mergeCell ref="AO47:AP47"/>
    <mergeCell ref="AC47:AD47"/>
    <mergeCell ref="AE47:AF47"/>
    <mergeCell ref="AG47:AH47"/>
    <mergeCell ref="AW39:AX39"/>
    <mergeCell ref="AY39:AZ39"/>
    <mergeCell ref="AI40:AJ46"/>
    <mergeCell ref="AW40:AX40"/>
    <mergeCell ref="BA39:BB39"/>
    <mergeCell ref="BC39:BD39"/>
    <mergeCell ref="AU37:AV46"/>
    <mergeCell ref="AS40:AT46"/>
    <mergeCell ref="AK40:AL46"/>
    <mergeCell ref="AM40:AN46"/>
    <mergeCell ref="AO40:AP46"/>
    <mergeCell ref="AW37:AZ38"/>
    <mergeCell ref="BE37:BH38"/>
    <mergeCell ref="BG41:BH45"/>
    <mergeCell ref="BE41:BF45"/>
    <mergeCell ref="AY40:AZ40"/>
    <mergeCell ref="BE40:BF40"/>
    <mergeCell ref="BG39:BH39"/>
    <mergeCell ref="BA37:BD38"/>
    <mergeCell ref="BA40:BB40"/>
    <mergeCell ref="BC40:BD40"/>
    <mergeCell ref="BK49:BL49"/>
    <mergeCell ref="AK49:AL50"/>
    <mergeCell ref="AM49:AN50"/>
    <mergeCell ref="AO49:AP50"/>
    <mergeCell ref="AQ49:AR50"/>
    <mergeCell ref="BI49:BJ49"/>
    <mergeCell ref="BA49:BB49"/>
    <mergeCell ref="BC49:BD49"/>
    <mergeCell ref="G51:H52"/>
    <mergeCell ref="I51:T52"/>
    <mergeCell ref="U51:W52"/>
    <mergeCell ref="X51:Z52"/>
    <mergeCell ref="AI51:AJ52"/>
    <mergeCell ref="BE51:BF51"/>
    <mergeCell ref="AC51:AD52"/>
    <mergeCell ref="BI41:BJ45"/>
    <mergeCell ref="BK39:BL39"/>
    <mergeCell ref="BE39:BF39"/>
    <mergeCell ref="AW41:AX45"/>
    <mergeCell ref="AY41:AZ45"/>
    <mergeCell ref="BA41:BB45"/>
    <mergeCell ref="BC41:BD45"/>
    <mergeCell ref="BK41:BL45"/>
    <mergeCell ref="BK40:BL40"/>
    <mergeCell ref="BG40:BH40"/>
    <mergeCell ref="U47:W47"/>
    <mergeCell ref="X47:Z47"/>
    <mergeCell ref="BI40:BJ40"/>
    <mergeCell ref="AQ47:AR47"/>
    <mergeCell ref="AS47:AT47"/>
    <mergeCell ref="AU47:AV47"/>
    <mergeCell ref="AA39:AA46"/>
    <mergeCell ref="G53:H54"/>
    <mergeCell ref="I53:T54"/>
    <mergeCell ref="U53:W54"/>
    <mergeCell ref="X53:Z54"/>
    <mergeCell ref="AK51:AL52"/>
    <mergeCell ref="AU51:AV52"/>
    <mergeCell ref="AG51:AH52"/>
    <mergeCell ref="AM51:AN52"/>
    <mergeCell ref="AQ51:AR52"/>
    <mergeCell ref="AS51:AT52"/>
    <mergeCell ref="AU53:AV54"/>
    <mergeCell ref="AW53:AX53"/>
    <mergeCell ref="BA51:BB51"/>
    <mergeCell ref="AS49:AT50"/>
    <mergeCell ref="AU49:AV50"/>
    <mergeCell ref="AW49:AX49"/>
    <mergeCell ref="AY49:AZ49"/>
    <mergeCell ref="BE53:BF53"/>
    <mergeCell ref="BI53:BJ53"/>
    <mergeCell ref="BC53:BD53"/>
    <mergeCell ref="BK53:BL53"/>
    <mergeCell ref="BC51:BD51"/>
    <mergeCell ref="AC53:AD54"/>
    <mergeCell ref="AM53:AN54"/>
    <mergeCell ref="AO53:AP54"/>
    <mergeCell ref="AE53:AF54"/>
    <mergeCell ref="BK51:BL51"/>
    <mergeCell ref="BG51:BH51"/>
    <mergeCell ref="BG53:BH53"/>
    <mergeCell ref="BI51:BJ51"/>
    <mergeCell ref="AB55:AB56"/>
    <mergeCell ref="AM55:AN56"/>
    <mergeCell ref="AO55:AP56"/>
    <mergeCell ref="BG55:BH55"/>
    <mergeCell ref="AC55:AD56"/>
    <mergeCell ref="AE55:AF56"/>
    <mergeCell ref="AQ55:AR56"/>
    <mergeCell ref="AS55:AT56"/>
    <mergeCell ref="AG53:AH54"/>
    <mergeCell ref="AI53:AJ54"/>
    <mergeCell ref="AK53:AL54"/>
    <mergeCell ref="BA53:BB53"/>
    <mergeCell ref="AE51:AF52"/>
    <mergeCell ref="AW51:AX51"/>
    <mergeCell ref="AY51:AZ51"/>
    <mergeCell ref="AQ53:AR54"/>
    <mergeCell ref="AO51:AP52"/>
    <mergeCell ref="AS53:AT54"/>
    <mergeCell ref="U55:W56"/>
    <mergeCell ref="X55:Z56"/>
    <mergeCell ref="AA55:AA56"/>
    <mergeCell ref="BC96:BD96"/>
    <mergeCell ref="BE96:BF96"/>
    <mergeCell ref="BG96:BH96"/>
    <mergeCell ref="AG55:AH56"/>
    <mergeCell ref="AI55:AJ56"/>
    <mergeCell ref="AK55:AL56"/>
    <mergeCell ref="BE55:BF55"/>
    <mergeCell ref="AU55:AV56"/>
    <mergeCell ref="AY55:AZ55"/>
    <mergeCell ref="BA55:BB55"/>
    <mergeCell ref="BC55:BD55"/>
    <mergeCell ref="AW55:AX55"/>
    <mergeCell ref="BI96:BJ96"/>
    <mergeCell ref="BG74:BH74"/>
    <mergeCell ref="BE69:BF70"/>
    <mergeCell ref="BE78:BF78"/>
    <mergeCell ref="BE74:BF74"/>
    <mergeCell ref="BG94:BH94"/>
    <mergeCell ref="BG92:BH92"/>
    <mergeCell ref="AM69:AN70"/>
    <mergeCell ref="AO69:AP70"/>
    <mergeCell ref="AG78:AH79"/>
    <mergeCell ref="AI78:AJ79"/>
    <mergeCell ref="BI82:BJ82"/>
    <mergeCell ref="BI90:BJ90"/>
    <mergeCell ref="BI88:BJ88"/>
    <mergeCell ref="AU90:AV91"/>
    <mergeCell ref="BE90:BF90"/>
    <mergeCell ref="AI90:AJ91"/>
    <mergeCell ref="X57:Z58"/>
    <mergeCell ref="AC57:AD58"/>
    <mergeCell ref="AE57:AF58"/>
    <mergeCell ref="AI57:AJ58"/>
    <mergeCell ref="BA57:BB57"/>
    <mergeCell ref="BC57:BD57"/>
    <mergeCell ref="AC67:AD68"/>
    <mergeCell ref="AE67:AF68"/>
    <mergeCell ref="AQ67:AR68"/>
    <mergeCell ref="AM57:AN58"/>
    <mergeCell ref="AO57:AP58"/>
    <mergeCell ref="AI67:AJ68"/>
    <mergeCell ref="AY67:AZ67"/>
    <mergeCell ref="AU57:AV58"/>
    <mergeCell ref="AW57:AX57"/>
    <mergeCell ref="AY57:AZ57"/>
    <mergeCell ref="AE63:AF64"/>
    <mergeCell ref="AS63:AT64"/>
    <mergeCell ref="X59:Z60"/>
    <mergeCell ref="AA59:AA60"/>
    <mergeCell ref="AC59:AD60"/>
    <mergeCell ref="AB59:AB60"/>
    <mergeCell ref="AG59:AH60"/>
    <mergeCell ref="AM59:AN60"/>
    <mergeCell ref="AS59:AT60"/>
    <mergeCell ref="AU59:AV60"/>
    <mergeCell ref="AS61:AT62"/>
    <mergeCell ref="AU67:AV68"/>
    <mergeCell ref="AK67:AL68"/>
    <mergeCell ref="AW67:AX67"/>
    <mergeCell ref="AB67:AB68"/>
    <mergeCell ref="AG57:AH58"/>
    <mergeCell ref="AG67:AH68"/>
    <mergeCell ref="G67:H68"/>
    <mergeCell ref="I67:T68"/>
    <mergeCell ref="U67:W68"/>
    <mergeCell ref="AO187:AS187"/>
    <mergeCell ref="AT187:BG187"/>
    <mergeCell ref="BE94:BF94"/>
    <mergeCell ref="BA78:BB78"/>
    <mergeCell ref="AU98:AV99"/>
    <mergeCell ref="AW98:AX98"/>
    <mergeCell ref="AH185:AJ185"/>
    <mergeCell ref="G187:O187"/>
    <mergeCell ref="U69:W70"/>
    <mergeCell ref="X69:Z70"/>
    <mergeCell ref="V187:AD187"/>
    <mergeCell ref="AE187:AG187"/>
    <mergeCell ref="AH187:AJ187"/>
    <mergeCell ref="AS130:AT131"/>
    <mergeCell ref="AY78:AZ78"/>
    <mergeCell ref="BC102:BD102"/>
    <mergeCell ref="BA88:BB88"/>
    <mergeCell ref="BC88:BD88"/>
    <mergeCell ref="BE88:BF88"/>
    <mergeCell ref="BG88:BH88"/>
    <mergeCell ref="BE100:BF100"/>
    <mergeCell ref="G135:H136"/>
    <mergeCell ref="U137:W138"/>
    <mergeCell ref="X137:Z138"/>
    <mergeCell ref="AC137:AD138"/>
    <mergeCell ref="AE137:AF138"/>
    <mergeCell ref="I135:T136"/>
    <mergeCell ref="U135:W136"/>
    <mergeCell ref="G57:H58"/>
    <mergeCell ref="I57:T58"/>
    <mergeCell ref="I130:T131"/>
    <mergeCell ref="U130:W131"/>
    <mergeCell ref="X130:Z131"/>
    <mergeCell ref="U57:W58"/>
    <mergeCell ref="AA130:AA131"/>
    <mergeCell ref="AB130:AB131"/>
    <mergeCell ref="AE130:AF131"/>
    <mergeCell ref="AW130:AX130"/>
    <mergeCell ref="AG130:AH131"/>
    <mergeCell ref="BK130:BL130"/>
    <mergeCell ref="AY130:AZ130"/>
    <mergeCell ref="BA130:BB130"/>
    <mergeCell ref="BC130:BD130"/>
    <mergeCell ref="BE130:BF130"/>
    <mergeCell ref="BG130:BH130"/>
    <mergeCell ref="BI130:BJ130"/>
    <mergeCell ref="BC112:BD112"/>
    <mergeCell ref="BA106:BB106"/>
    <mergeCell ref="AY128:AZ128"/>
    <mergeCell ref="BE106:BF106"/>
    <mergeCell ref="AG98:AH99"/>
    <mergeCell ref="AQ98:AR99"/>
    <mergeCell ref="AI102:AJ103"/>
    <mergeCell ref="AK102:AL103"/>
    <mergeCell ref="AO100:AP101"/>
    <mergeCell ref="BI98:BJ98"/>
    <mergeCell ref="BE128:BF128"/>
    <mergeCell ref="BA102:BB102"/>
    <mergeCell ref="BE126:BF126"/>
    <mergeCell ref="BG128:BH128"/>
    <mergeCell ref="G137:H138"/>
    <mergeCell ref="AA137:AA138"/>
    <mergeCell ref="AG137:AH138"/>
    <mergeCell ref="AO135:AP136"/>
    <mergeCell ref="AW135:AX135"/>
    <mergeCell ref="BC137:BD137"/>
    <mergeCell ref="BE137:BF137"/>
    <mergeCell ref="AY135:AZ135"/>
    <mergeCell ref="X135:Z136"/>
    <mergeCell ref="AU135:AV136"/>
    <mergeCell ref="AG135:AH136"/>
    <mergeCell ref="BG137:BH137"/>
    <mergeCell ref="AK137:AL138"/>
    <mergeCell ref="AM137:AN138"/>
    <mergeCell ref="AO137:AP138"/>
    <mergeCell ref="BG135:BH135"/>
    <mergeCell ref="AW137:AX137"/>
    <mergeCell ref="BI135:BJ135"/>
    <mergeCell ref="BC135:BD135"/>
    <mergeCell ref="BE135:BF135"/>
    <mergeCell ref="AY137:AZ137"/>
    <mergeCell ref="BA137:BB137"/>
    <mergeCell ref="BI137:BJ137"/>
    <mergeCell ref="AK139:AL140"/>
    <mergeCell ref="AI139:AJ140"/>
    <mergeCell ref="AE139:AF140"/>
    <mergeCell ref="BC139:BD139"/>
    <mergeCell ref="AY139:AZ139"/>
    <mergeCell ref="AQ139:AR140"/>
    <mergeCell ref="AS139:AT140"/>
    <mergeCell ref="AW139:AX139"/>
    <mergeCell ref="AE141:AF142"/>
    <mergeCell ref="AE135:AF136"/>
    <mergeCell ref="U143:W144"/>
    <mergeCell ref="AW141:AX141"/>
    <mergeCell ref="BA141:BB141"/>
    <mergeCell ref="AK141:AL142"/>
    <mergeCell ref="AK143:AL144"/>
    <mergeCell ref="AS135:AT136"/>
    <mergeCell ref="AQ141:AR142"/>
    <mergeCell ref="AS141:AT142"/>
    <mergeCell ref="I139:T140"/>
    <mergeCell ref="AC139:AD140"/>
    <mergeCell ref="AG139:AH140"/>
    <mergeCell ref="AB139:AB140"/>
    <mergeCell ref="AB143:AB144"/>
    <mergeCell ref="I141:T142"/>
    <mergeCell ref="U141:W142"/>
    <mergeCell ref="X141:Z142"/>
    <mergeCell ref="AC141:AD142"/>
    <mergeCell ref="AC143:AD144"/>
    <mergeCell ref="AI143:AJ144"/>
    <mergeCell ref="G145:H146"/>
    <mergeCell ref="I145:T146"/>
    <mergeCell ref="U145:W146"/>
    <mergeCell ref="X145:Z146"/>
    <mergeCell ref="AC145:AD146"/>
    <mergeCell ref="G143:H144"/>
    <mergeCell ref="I143:T144"/>
    <mergeCell ref="AA143:AA144"/>
    <mergeCell ref="X143:Z144"/>
    <mergeCell ref="AA141:AA142"/>
    <mergeCell ref="AB141:AB142"/>
    <mergeCell ref="U139:W140"/>
    <mergeCell ref="X139:Z140"/>
    <mergeCell ref="G141:H142"/>
    <mergeCell ref="AE143:AF144"/>
    <mergeCell ref="AB145:AB146"/>
    <mergeCell ref="AG141:AH142"/>
    <mergeCell ref="AG145:AH146"/>
    <mergeCell ref="AI141:AJ142"/>
    <mergeCell ref="AA145:AA146"/>
    <mergeCell ref="AM145:AN146"/>
    <mergeCell ref="AB135:AB136"/>
    <mergeCell ref="AI137:AJ138"/>
    <mergeCell ref="AQ135:AR136"/>
    <mergeCell ref="AM141:AN142"/>
    <mergeCell ref="AQ132:AR133"/>
    <mergeCell ref="BA139:BB139"/>
    <mergeCell ref="AQ128:AR129"/>
    <mergeCell ref="AU139:AV140"/>
    <mergeCell ref="BA135:BB135"/>
    <mergeCell ref="AS137:AT138"/>
    <mergeCell ref="AU137:AV138"/>
    <mergeCell ref="AM139:AN140"/>
    <mergeCell ref="AO139:AP140"/>
    <mergeCell ref="AQ137:AR138"/>
    <mergeCell ref="AQ145:AR146"/>
    <mergeCell ref="BC106:BD106"/>
    <mergeCell ref="AQ126:AR127"/>
    <mergeCell ref="AU130:AV131"/>
    <mergeCell ref="AO130:AP131"/>
    <mergeCell ref="AQ130:AR131"/>
    <mergeCell ref="AK128:AL129"/>
    <mergeCell ref="AO128:AP129"/>
    <mergeCell ref="AQ124:AR125"/>
    <mergeCell ref="AM128:AN129"/>
    <mergeCell ref="AO116:AP117"/>
    <mergeCell ref="AS128:AT129"/>
    <mergeCell ref="AU128:AV129"/>
    <mergeCell ref="BA128:BB128"/>
    <mergeCell ref="BC128:BD128"/>
    <mergeCell ref="AC128:AD129"/>
    <mergeCell ref="AE128:AF129"/>
    <mergeCell ref="AY104:AZ104"/>
    <mergeCell ref="BG104:BH104"/>
    <mergeCell ref="BG100:BH100"/>
    <mergeCell ref="BA100:BB100"/>
    <mergeCell ref="BE102:BF102"/>
    <mergeCell ref="AM98:AN99"/>
    <mergeCell ref="AM126:AN127"/>
    <mergeCell ref="AG126:AH127"/>
    <mergeCell ref="AG122:AH123"/>
    <mergeCell ref="AI122:AJ123"/>
    <mergeCell ref="AK122:AL123"/>
    <mergeCell ref="AI126:AJ127"/>
    <mergeCell ref="AK126:AL127"/>
    <mergeCell ref="AO126:AP127"/>
    <mergeCell ref="AB98:AB99"/>
    <mergeCell ref="U98:W99"/>
    <mergeCell ref="X98:Z99"/>
    <mergeCell ref="AK100:AL101"/>
    <mergeCell ref="AB100:AB101"/>
    <mergeCell ref="AC98:AD99"/>
    <mergeCell ref="AC100:AD101"/>
    <mergeCell ref="AM118:AN119"/>
    <mergeCell ref="AS122:AT123"/>
    <mergeCell ref="AU122:AV123"/>
    <mergeCell ref="AQ122:AR123"/>
    <mergeCell ref="X124:Z125"/>
    <mergeCell ref="AA124:AA125"/>
    <mergeCell ref="AB124:AB125"/>
    <mergeCell ref="X122:Z123"/>
    <mergeCell ref="AU118:AV119"/>
    <mergeCell ref="AW118:AX118"/>
    <mergeCell ref="AI118:AJ119"/>
    <mergeCell ref="G102:H103"/>
    <mergeCell ref="I102:T103"/>
    <mergeCell ref="U102:W103"/>
    <mergeCell ref="X102:Z103"/>
    <mergeCell ref="AE102:AF103"/>
    <mergeCell ref="AC102:AD103"/>
    <mergeCell ref="AA102:AA103"/>
    <mergeCell ref="AO106:AP107"/>
    <mergeCell ref="AQ102:AR103"/>
    <mergeCell ref="AK98:AL99"/>
    <mergeCell ref="G104:H105"/>
    <mergeCell ref="I104:T105"/>
    <mergeCell ref="U104:W105"/>
    <mergeCell ref="X104:Z105"/>
    <mergeCell ref="AA104:AA105"/>
    <mergeCell ref="AB104:AB105"/>
    <mergeCell ref="AC104:AD105"/>
    <mergeCell ref="AE104:AF105"/>
    <mergeCell ref="AG104:AH105"/>
    <mergeCell ref="AO145:AP146"/>
    <mergeCell ref="AU143:AV144"/>
    <mergeCell ref="BI128:BJ128"/>
    <mergeCell ref="BI149:BJ149"/>
    <mergeCell ref="BG149:BH149"/>
    <mergeCell ref="BE147:BF147"/>
    <mergeCell ref="AW145:AX145"/>
    <mergeCell ref="AW147:AX147"/>
    <mergeCell ref="AY147:AZ147"/>
    <mergeCell ref="BE149:BF149"/>
    <mergeCell ref="BA149:BB149"/>
    <mergeCell ref="BC149:BD149"/>
    <mergeCell ref="AE159:AF160"/>
    <mergeCell ref="BA153:BB153"/>
    <mergeCell ref="BG102:BH102"/>
    <mergeCell ref="AY145:AZ145"/>
    <mergeCell ref="BA145:BB145"/>
    <mergeCell ref="BC145:BD145"/>
    <mergeCell ref="BG145:BH145"/>
    <mergeCell ref="AY143:AZ143"/>
    <mergeCell ref="BA143:BB143"/>
    <mergeCell ref="BE139:BF139"/>
    <mergeCell ref="AM108:AN109"/>
    <mergeCell ref="AO108:AP109"/>
    <mergeCell ref="AQ106:AR107"/>
    <mergeCell ref="AI106:AJ107"/>
    <mergeCell ref="AK106:AL107"/>
    <mergeCell ref="AO102:AP103"/>
    <mergeCell ref="AI104:AJ105"/>
    <mergeCell ref="AK104:AL105"/>
    <mergeCell ref="AM104:AN105"/>
    <mergeCell ref="BG106:BH106"/>
    <mergeCell ref="AY166:AZ166"/>
    <mergeCell ref="AK163:AL164"/>
    <mergeCell ref="BE163:BF163"/>
    <mergeCell ref="AW128:AX128"/>
    <mergeCell ref="I161:T162"/>
    <mergeCell ref="AY159:AZ159"/>
    <mergeCell ref="BA159:BB159"/>
    <mergeCell ref="BC159:BD159"/>
    <mergeCell ref="AI159:AJ160"/>
    <mergeCell ref="AK159:AL160"/>
    <mergeCell ref="AC159:AD160"/>
    <mergeCell ref="G163:H164"/>
    <mergeCell ref="I163:T164"/>
    <mergeCell ref="U163:W164"/>
    <mergeCell ref="X163:Z164"/>
    <mergeCell ref="AC163:AD164"/>
    <mergeCell ref="AE163:AF164"/>
    <mergeCell ref="AA163:AA164"/>
    <mergeCell ref="AB163:AB164"/>
    <mergeCell ref="AM163:AN164"/>
    <mergeCell ref="AM159:AN160"/>
    <mergeCell ref="AG159:AH160"/>
    <mergeCell ref="AC161:AD162"/>
    <mergeCell ref="AE161:AF162"/>
    <mergeCell ref="AG161:AH162"/>
    <mergeCell ref="AI161:AJ162"/>
    <mergeCell ref="AG163:AH164"/>
    <mergeCell ref="AI163:AJ164"/>
    <mergeCell ref="AM161:AN162"/>
    <mergeCell ref="BC163:BD163"/>
    <mergeCell ref="AU163:AV164"/>
    <mergeCell ref="AW161:AX162"/>
    <mergeCell ref="AE168:AF169"/>
    <mergeCell ref="AG168:AH169"/>
    <mergeCell ref="AA168:AA169"/>
    <mergeCell ref="BG163:BH163"/>
    <mergeCell ref="BG159:BH159"/>
    <mergeCell ref="BE159:BF159"/>
    <mergeCell ref="BE161:BF162"/>
    <mergeCell ref="BG161:BH162"/>
    <mergeCell ref="AQ166:AR167"/>
    <mergeCell ref="G165:BL165"/>
    <mergeCell ref="G166:H167"/>
    <mergeCell ref="BI163:BJ163"/>
    <mergeCell ref="AS163:AT164"/>
    <mergeCell ref="BK163:BL163"/>
    <mergeCell ref="AW163:AX163"/>
    <mergeCell ref="AY163:AZ163"/>
    <mergeCell ref="BA163:BB163"/>
    <mergeCell ref="I166:T167"/>
    <mergeCell ref="U166:W167"/>
    <mergeCell ref="X166:Z167"/>
    <mergeCell ref="AC166:AD167"/>
    <mergeCell ref="AO163:AP164"/>
    <mergeCell ref="AQ163:AR164"/>
    <mergeCell ref="AA166:AA167"/>
    <mergeCell ref="AB166:AB167"/>
    <mergeCell ref="AM166:AN167"/>
    <mergeCell ref="AO166:AP167"/>
    <mergeCell ref="BK166:BL166"/>
    <mergeCell ref="BA166:BB166"/>
    <mergeCell ref="BC166:BD166"/>
    <mergeCell ref="BE166:BF166"/>
    <mergeCell ref="BG166:BH166"/>
    <mergeCell ref="G172:H172"/>
    <mergeCell ref="I172:T172"/>
    <mergeCell ref="U172:W172"/>
    <mergeCell ref="X172:Z172"/>
    <mergeCell ref="AC172:AD172"/>
    <mergeCell ref="AE172:AF172"/>
    <mergeCell ref="AK172:AL172"/>
    <mergeCell ref="AM172:AN172"/>
    <mergeCell ref="AO172:AP172"/>
    <mergeCell ref="BG172:BH172"/>
    <mergeCell ref="BC172:BD172"/>
    <mergeCell ref="BE172:BF172"/>
    <mergeCell ref="AQ172:AR172"/>
    <mergeCell ref="AU172:AV172"/>
    <mergeCell ref="AW172:AX172"/>
    <mergeCell ref="BK172:BL172"/>
    <mergeCell ref="BI166:BJ166"/>
    <mergeCell ref="AG166:AH167"/>
    <mergeCell ref="AE166:AF167"/>
    <mergeCell ref="AM168:AN169"/>
    <mergeCell ref="BI168:BJ168"/>
    <mergeCell ref="AO168:AP169"/>
    <mergeCell ref="AQ168:AR169"/>
    <mergeCell ref="AI166:AJ167"/>
    <mergeCell ref="AK166:AL167"/>
    <mergeCell ref="I168:T169"/>
    <mergeCell ref="U168:W169"/>
    <mergeCell ref="X168:Z169"/>
    <mergeCell ref="AI168:AJ169"/>
    <mergeCell ref="AK168:AL169"/>
    <mergeCell ref="AB168:AB169"/>
    <mergeCell ref="AC168:AD169"/>
    <mergeCell ref="AI172:AJ172"/>
    <mergeCell ref="BC174:BD174"/>
    <mergeCell ref="AQ173:AR173"/>
    <mergeCell ref="AS173:AT173"/>
    <mergeCell ref="AU173:AV173"/>
    <mergeCell ref="AG173:AH173"/>
    <mergeCell ref="AI173:AJ173"/>
    <mergeCell ref="AK173:AL173"/>
    <mergeCell ref="AM173:AN173"/>
    <mergeCell ref="BA174:BB174"/>
    <mergeCell ref="AQ174:AR174"/>
    <mergeCell ref="AG172:AH172"/>
    <mergeCell ref="AS172:AT172"/>
    <mergeCell ref="BK168:BL168"/>
    <mergeCell ref="AW168:AX168"/>
    <mergeCell ref="AY168:AZ168"/>
    <mergeCell ref="BA168:BB168"/>
    <mergeCell ref="BC168:BD168"/>
    <mergeCell ref="BE168:BF168"/>
    <mergeCell ref="BG168:BH168"/>
    <mergeCell ref="BA172:BB172"/>
    <mergeCell ref="BG174:BH174"/>
    <mergeCell ref="BI173:BJ173"/>
    <mergeCell ref="BE174:BF174"/>
    <mergeCell ref="BK170:BL170"/>
    <mergeCell ref="BG170:BH170"/>
    <mergeCell ref="BI170:BJ170"/>
    <mergeCell ref="AW170:AX170"/>
    <mergeCell ref="AI170:AJ171"/>
    <mergeCell ref="BA170:BB170"/>
    <mergeCell ref="AE174:AF174"/>
    <mergeCell ref="AG174:AH174"/>
    <mergeCell ref="G174:H174"/>
    <mergeCell ref="I174:T174"/>
    <mergeCell ref="U174:W174"/>
    <mergeCell ref="X174:Z174"/>
    <mergeCell ref="AS174:AT174"/>
    <mergeCell ref="AU174:AV174"/>
    <mergeCell ref="AW174:AX174"/>
    <mergeCell ref="AI174:AJ174"/>
    <mergeCell ref="AK174:AL174"/>
    <mergeCell ref="AM174:AN174"/>
    <mergeCell ref="AO174:AP174"/>
    <mergeCell ref="AY174:AZ174"/>
    <mergeCell ref="G173:H173"/>
    <mergeCell ref="I173:T173"/>
    <mergeCell ref="U173:W173"/>
    <mergeCell ref="X173:Z173"/>
    <mergeCell ref="AC173:AD173"/>
    <mergeCell ref="AE173:AF173"/>
    <mergeCell ref="AO173:AP173"/>
    <mergeCell ref="AC176:AD177"/>
    <mergeCell ref="AE176:AF177"/>
    <mergeCell ref="AG176:AH177"/>
    <mergeCell ref="AM176:AN177"/>
    <mergeCell ref="AO176:AP177"/>
    <mergeCell ref="AA176:AA177"/>
    <mergeCell ref="G175:BL175"/>
    <mergeCell ref="G176:H177"/>
    <mergeCell ref="I176:T177"/>
    <mergeCell ref="U176:W177"/>
    <mergeCell ref="AI176:AJ177"/>
    <mergeCell ref="AK176:AL177"/>
    <mergeCell ref="BA176:BB176"/>
    <mergeCell ref="BC176:BD176"/>
    <mergeCell ref="BE176:BF176"/>
    <mergeCell ref="AQ176:AR177"/>
    <mergeCell ref="AS176:AT177"/>
    <mergeCell ref="AU176:AV177"/>
    <mergeCell ref="AW176:AX176"/>
    <mergeCell ref="BI176:BJ176"/>
    <mergeCell ref="BK176:BL176"/>
    <mergeCell ref="AT182:BG184"/>
    <mergeCell ref="BH182:BL184"/>
    <mergeCell ref="AS178:AT179"/>
    <mergeCell ref="AU178:AV179"/>
    <mergeCell ref="AW178:AX178"/>
    <mergeCell ref="AY178:AZ178"/>
    <mergeCell ref="BA178:BB178"/>
    <mergeCell ref="BC178:BD178"/>
    <mergeCell ref="P183:U183"/>
    <mergeCell ref="P184:R184"/>
    <mergeCell ref="S184:U184"/>
    <mergeCell ref="AE184:AG184"/>
    <mergeCell ref="AH184:AJ184"/>
    <mergeCell ref="BE178:BF178"/>
    <mergeCell ref="AG178:AH179"/>
    <mergeCell ref="AI178:AJ179"/>
    <mergeCell ref="AK178:AL179"/>
    <mergeCell ref="AM178:AN179"/>
    <mergeCell ref="AC78:AD79"/>
    <mergeCell ref="AE78:AF79"/>
    <mergeCell ref="BG178:BH178"/>
    <mergeCell ref="BI178:BJ178"/>
    <mergeCell ref="BK178:BL178"/>
    <mergeCell ref="AS57:AT58"/>
    <mergeCell ref="G198:AI198"/>
    <mergeCell ref="G197:AQ197"/>
    <mergeCell ref="G196:AS196"/>
    <mergeCell ref="AT196:BA196"/>
    <mergeCell ref="AY69:AZ70"/>
    <mergeCell ref="G182:U182"/>
    <mergeCell ref="G181:AJ181"/>
    <mergeCell ref="V182:AJ182"/>
    <mergeCell ref="G183:O184"/>
    <mergeCell ref="AO188:AS188"/>
    <mergeCell ref="V183:AD184"/>
    <mergeCell ref="AE183:AJ183"/>
    <mergeCell ref="AO178:AP179"/>
    <mergeCell ref="AE69:AF70"/>
    <mergeCell ref="AB159:AB160"/>
    <mergeCell ref="AI145:AJ146"/>
    <mergeCell ref="AQ178:AR179"/>
    <mergeCell ref="AO63:AP64"/>
    <mergeCell ref="AQ63:AR64"/>
    <mergeCell ref="AB63:AB64"/>
    <mergeCell ref="AB57:AB58"/>
    <mergeCell ref="G178:H179"/>
    <mergeCell ref="I178:T179"/>
    <mergeCell ref="U178:W179"/>
    <mergeCell ref="X178:Z179"/>
    <mergeCell ref="AC178:AD179"/>
    <mergeCell ref="A4:A8"/>
    <mergeCell ref="I49:T50"/>
    <mergeCell ref="U49:W50"/>
    <mergeCell ref="AA51:AA52"/>
    <mergeCell ref="AB51:AB52"/>
    <mergeCell ref="G159:H160"/>
    <mergeCell ref="I159:T160"/>
    <mergeCell ref="AB78:AB79"/>
    <mergeCell ref="G139:H140"/>
    <mergeCell ref="AA139:AA140"/>
    <mergeCell ref="G168:H169"/>
    <mergeCell ref="G49:H50"/>
    <mergeCell ref="X49:Z50"/>
    <mergeCell ref="AQ57:AR58"/>
    <mergeCell ref="AK57:AL58"/>
    <mergeCell ref="G55:H56"/>
    <mergeCell ref="I55:T56"/>
    <mergeCell ref="AA49:AA50"/>
    <mergeCell ref="AB49:AB50"/>
    <mergeCell ref="AK161:AL162"/>
    <mergeCell ref="AK63:AL64"/>
    <mergeCell ref="AM63:AN64"/>
    <mergeCell ref="AG63:AH64"/>
    <mergeCell ref="AI63:AJ64"/>
    <mergeCell ref="AA53:AA54"/>
    <mergeCell ref="AB53:AB54"/>
    <mergeCell ref="AA57:AA58"/>
    <mergeCell ref="AE61:AF62"/>
    <mergeCell ref="AG61:AH62"/>
    <mergeCell ref="AE59:AF60"/>
    <mergeCell ref="AQ161:AR162"/>
    <mergeCell ref="AQ69:AR70"/>
    <mergeCell ref="AG128:AH129"/>
    <mergeCell ref="AW100:AX100"/>
    <mergeCell ref="AO98:AP99"/>
    <mergeCell ref="AG100:AH101"/>
    <mergeCell ref="AO124:AP125"/>
    <mergeCell ref="AA135:AA136"/>
    <mergeCell ref="AE98:AF99"/>
    <mergeCell ref="AI98:AJ99"/>
    <mergeCell ref="AI100:AJ101"/>
    <mergeCell ref="U161:W162"/>
    <mergeCell ref="X147:Z148"/>
    <mergeCell ref="AA147:AA148"/>
    <mergeCell ref="G147:H148"/>
    <mergeCell ref="X159:Z160"/>
    <mergeCell ref="G149:H150"/>
    <mergeCell ref="I149:T150"/>
    <mergeCell ref="G161:H162"/>
    <mergeCell ref="AA159:AA160"/>
    <mergeCell ref="AC147:AD148"/>
    <mergeCell ref="AE147:AF148"/>
    <mergeCell ref="AG147:AH148"/>
    <mergeCell ref="AI147:AJ148"/>
    <mergeCell ref="AM143:AN144"/>
    <mergeCell ref="AG143:AH144"/>
    <mergeCell ref="AE145:AF146"/>
    <mergeCell ref="AK145:AL146"/>
    <mergeCell ref="AQ143:AR144"/>
    <mergeCell ref="AS143:AT144"/>
    <mergeCell ref="AO143:AP144"/>
    <mergeCell ref="AU141:AV142"/>
    <mergeCell ref="AK157:AL158"/>
    <mergeCell ref="AO159:AP160"/>
    <mergeCell ref="BC74:BD74"/>
    <mergeCell ref="BC78:BD78"/>
    <mergeCell ref="BG176:BH176"/>
    <mergeCell ref="BI139:BJ139"/>
    <mergeCell ref="BK139:BL139"/>
    <mergeCell ref="BG139:BH139"/>
    <mergeCell ref="BI143:BJ143"/>
    <mergeCell ref="BK173:BL173"/>
    <mergeCell ref="BK174:BL174"/>
    <mergeCell ref="BI172:BJ172"/>
    <mergeCell ref="BI153:BJ153"/>
    <mergeCell ref="BK145:BL145"/>
    <mergeCell ref="BG69:BH70"/>
    <mergeCell ref="BI69:BJ70"/>
    <mergeCell ref="BG141:BH141"/>
    <mergeCell ref="AY141:AZ141"/>
    <mergeCell ref="BE141:BF141"/>
    <mergeCell ref="BC143:BD143"/>
    <mergeCell ref="BE143:BF143"/>
    <mergeCell ref="BC161:BD162"/>
    <mergeCell ref="AY161:AZ162"/>
    <mergeCell ref="BC141:BD141"/>
    <mergeCell ref="BI174:BJ174"/>
    <mergeCell ref="AY173:AZ173"/>
    <mergeCell ref="BA173:BB173"/>
    <mergeCell ref="BC173:BD173"/>
    <mergeCell ref="BE173:BF173"/>
    <mergeCell ref="BG173:BH173"/>
    <mergeCell ref="BI161:BJ162"/>
    <mergeCell ref="BK161:BL162"/>
    <mergeCell ref="AY176:AZ176"/>
    <mergeCell ref="AY172:AZ172"/>
    <mergeCell ref="BK57:BL57"/>
    <mergeCell ref="BE57:BF57"/>
    <mergeCell ref="BG57:BH57"/>
    <mergeCell ref="BG67:BH67"/>
    <mergeCell ref="BK67:BL67"/>
    <mergeCell ref="AW69:AX70"/>
    <mergeCell ref="BK65:BL65"/>
    <mergeCell ref="BM69:BU70"/>
    <mergeCell ref="BI78:BJ78"/>
    <mergeCell ref="BK78:BL78"/>
    <mergeCell ref="BK72:BL72"/>
    <mergeCell ref="BC72:BD72"/>
    <mergeCell ref="BM57:BU68"/>
    <mergeCell ref="BE59:BF59"/>
    <mergeCell ref="BI59:BJ59"/>
    <mergeCell ref="BE63:BF63"/>
    <mergeCell ref="BI57:BJ57"/>
    <mergeCell ref="AY61:AZ61"/>
    <mergeCell ref="BG59:BH59"/>
    <mergeCell ref="AW59:AX59"/>
    <mergeCell ref="AY59:AZ59"/>
    <mergeCell ref="BA59:BB59"/>
    <mergeCell ref="AW74:AX74"/>
    <mergeCell ref="BI74:BJ74"/>
    <mergeCell ref="BK74:BL74"/>
    <mergeCell ref="BI72:BJ72"/>
    <mergeCell ref="BE72:BF72"/>
    <mergeCell ref="BG72:BH72"/>
    <mergeCell ref="BA76:BB76"/>
    <mergeCell ref="BC76:BD76"/>
    <mergeCell ref="BE76:BF76"/>
    <mergeCell ref="BG76:BH76"/>
    <mergeCell ref="BM134:BU160"/>
    <mergeCell ref="BK159:BL159"/>
    <mergeCell ref="BK100:BL100"/>
    <mergeCell ref="BK147:BL147"/>
    <mergeCell ref="BK143:BL143"/>
    <mergeCell ref="BK137:BL137"/>
    <mergeCell ref="BK128:BL128"/>
    <mergeCell ref="BM98:BU131"/>
    <mergeCell ref="BK155:BL155"/>
    <mergeCell ref="BK153:BL153"/>
    <mergeCell ref="BI141:BJ141"/>
    <mergeCell ref="BK141:BL141"/>
    <mergeCell ref="BK135:BL135"/>
    <mergeCell ref="AY100:AZ100"/>
    <mergeCell ref="BC63:BD63"/>
    <mergeCell ref="BG63:BH63"/>
    <mergeCell ref="BI63:BJ63"/>
    <mergeCell ref="BA94:BB94"/>
    <mergeCell ref="BC94:BD94"/>
    <mergeCell ref="BK94:BL94"/>
    <mergeCell ref="BM71:BU71"/>
    <mergeCell ref="BG78:BH78"/>
    <mergeCell ref="BE67:BF67"/>
    <mergeCell ref="BI67:BJ67"/>
    <mergeCell ref="BC147:BD147"/>
    <mergeCell ref="BA147:BB147"/>
    <mergeCell ref="BE153:BF153"/>
    <mergeCell ref="BE157:BF157"/>
    <mergeCell ref="BG157:BH157"/>
    <mergeCell ref="BK157:BL157"/>
    <mergeCell ref="BE82:BF82"/>
    <mergeCell ref="BG82:BH82"/>
    <mergeCell ref="BM48:BU48"/>
    <mergeCell ref="AW63:AX63"/>
    <mergeCell ref="AY63:AZ63"/>
    <mergeCell ref="BA63:BB63"/>
    <mergeCell ref="BM49:BU56"/>
    <mergeCell ref="BK61:BL61"/>
    <mergeCell ref="BK59:BL59"/>
    <mergeCell ref="BC59:BD59"/>
    <mergeCell ref="BK55:BL55"/>
    <mergeCell ref="BI55:BJ55"/>
    <mergeCell ref="U63:W64"/>
    <mergeCell ref="X63:Z64"/>
    <mergeCell ref="AA63:AA64"/>
    <mergeCell ref="AW61:AX61"/>
    <mergeCell ref="BC69:BD70"/>
    <mergeCell ref="AG94:AH95"/>
    <mergeCell ref="U74:W75"/>
    <mergeCell ref="AU63:AV64"/>
    <mergeCell ref="U80:W81"/>
    <mergeCell ref="AG80:AH81"/>
    <mergeCell ref="AC82:AD83"/>
    <mergeCell ref="AC80:AD81"/>
    <mergeCell ref="AE80:AF81"/>
    <mergeCell ref="AE82:AF83"/>
    <mergeCell ref="AG82:AH83"/>
    <mergeCell ref="AI82:AJ83"/>
    <mergeCell ref="AG84:AH85"/>
    <mergeCell ref="AI84:AJ85"/>
    <mergeCell ref="AS94:AT95"/>
    <mergeCell ref="AU94:AV95"/>
    <mergeCell ref="AQ94:AR95"/>
    <mergeCell ref="U59:W60"/>
    <mergeCell ref="A102:E103"/>
    <mergeCell ref="G63:H64"/>
    <mergeCell ref="I63:T64"/>
    <mergeCell ref="I94:T95"/>
    <mergeCell ref="U94:W95"/>
    <mergeCell ref="X94:Z95"/>
    <mergeCell ref="I100:T101"/>
    <mergeCell ref="U100:W101"/>
    <mergeCell ref="I74:T75"/>
    <mergeCell ref="G69:H70"/>
    <mergeCell ref="G94:H95"/>
    <mergeCell ref="G88:H89"/>
    <mergeCell ref="I88:T89"/>
    <mergeCell ref="U88:W89"/>
    <mergeCell ref="AA88:AA89"/>
    <mergeCell ref="G65:H66"/>
    <mergeCell ref="X100:Z101"/>
    <mergeCell ref="A72:E73"/>
    <mergeCell ref="G72:H73"/>
    <mergeCell ref="I72:T73"/>
    <mergeCell ref="U72:W73"/>
    <mergeCell ref="G96:H97"/>
    <mergeCell ref="AA98:AA99"/>
    <mergeCell ref="AA69:AA70"/>
    <mergeCell ref="G86:H87"/>
    <mergeCell ref="I86:T87"/>
    <mergeCell ref="U86:W87"/>
    <mergeCell ref="X86:Z87"/>
    <mergeCell ref="AA86:AA87"/>
    <mergeCell ref="I96:T97"/>
    <mergeCell ref="U96:W97"/>
    <mergeCell ref="X96:Z97"/>
    <mergeCell ref="A61:E62"/>
    <mergeCell ref="G61:H62"/>
    <mergeCell ref="I61:T62"/>
    <mergeCell ref="U61:W62"/>
    <mergeCell ref="AB61:AB62"/>
    <mergeCell ref="AC61:AD62"/>
    <mergeCell ref="X61:Z62"/>
    <mergeCell ref="AA61:AA62"/>
    <mergeCell ref="AU61:AV62"/>
    <mergeCell ref="AO59:AP60"/>
    <mergeCell ref="AQ59:AR60"/>
    <mergeCell ref="AI61:AJ62"/>
    <mergeCell ref="AI59:AJ60"/>
    <mergeCell ref="AK61:AL62"/>
    <mergeCell ref="AO61:AP62"/>
    <mergeCell ref="AK59:AL60"/>
    <mergeCell ref="AQ61:AR62"/>
    <mergeCell ref="AM61:AN62"/>
    <mergeCell ref="G59:H60"/>
    <mergeCell ref="I59:T60"/>
    <mergeCell ref="B100:F101"/>
    <mergeCell ref="AA67:AA68"/>
    <mergeCell ref="AA100:AA101"/>
    <mergeCell ref="A67:E67"/>
    <mergeCell ref="B98:F99"/>
    <mergeCell ref="G98:H99"/>
    <mergeCell ref="G74:H75"/>
    <mergeCell ref="G100:H101"/>
    <mergeCell ref="G80:H81"/>
    <mergeCell ref="I80:T81"/>
    <mergeCell ref="AO149:AP150"/>
    <mergeCell ref="AS149:AT150"/>
    <mergeCell ref="BH188:BL188"/>
    <mergeCell ref="BA61:BB61"/>
    <mergeCell ref="BC61:BD61"/>
    <mergeCell ref="BE61:BF61"/>
    <mergeCell ref="BG61:BH61"/>
    <mergeCell ref="BI61:BJ61"/>
    <mergeCell ref="BC170:BD170"/>
    <mergeCell ref="BK63:BL63"/>
    <mergeCell ref="BE170:BF170"/>
    <mergeCell ref="BE151:BF151"/>
    <mergeCell ref="AA170:AA171"/>
    <mergeCell ref="AB170:AB171"/>
    <mergeCell ref="AY170:AZ170"/>
    <mergeCell ref="AO170:AP171"/>
    <mergeCell ref="AC170:AD171"/>
    <mergeCell ref="AK170:AL171"/>
    <mergeCell ref="AU170:AV171"/>
    <mergeCell ref="AQ170:AR171"/>
    <mergeCell ref="AS170:AT171"/>
    <mergeCell ref="AE170:AF171"/>
    <mergeCell ref="AC63:AD64"/>
    <mergeCell ref="AC94:AD95"/>
    <mergeCell ref="AC90:AD91"/>
    <mergeCell ref="AE90:AF91"/>
    <mergeCell ref="AG90:AH91"/>
    <mergeCell ref="AO141:AP142"/>
    <mergeCell ref="AB149:AB150"/>
    <mergeCell ref="AC149:AD150"/>
    <mergeCell ref="AO151:AP152"/>
    <mergeCell ref="AK149:AL150"/>
    <mergeCell ref="AU149:AV150"/>
    <mergeCell ref="I153:T154"/>
    <mergeCell ref="U153:W154"/>
    <mergeCell ref="G170:H171"/>
    <mergeCell ref="I170:T171"/>
    <mergeCell ref="X161:Z162"/>
    <mergeCell ref="I157:T158"/>
    <mergeCell ref="U157:W158"/>
    <mergeCell ref="U170:W171"/>
    <mergeCell ref="X157:Z158"/>
    <mergeCell ref="X170:Z171"/>
    <mergeCell ref="AA128:AA129"/>
    <mergeCell ref="G153:H154"/>
    <mergeCell ref="AC126:AD127"/>
    <mergeCell ref="AE126:AF127"/>
    <mergeCell ref="AC116:AD117"/>
    <mergeCell ref="AG108:AH109"/>
    <mergeCell ref="AI108:AJ109"/>
    <mergeCell ref="AO114:AP115"/>
    <mergeCell ref="AM155:AN156"/>
    <mergeCell ref="AS78:AT79"/>
    <mergeCell ref="AS69:AT70"/>
    <mergeCell ref="AW151:AX151"/>
    <mergeCell ref="AS151:AT152"/>
    <mergeCell ref="AA151:AA152"/>
    <mergeCell ref="AB153:AB154"/>
    <mergeCell ref="AB151:AB152"/>
    <mergeCell ref="AO155:AP156"/>
    <mergeCell ref="AU159:AV160"/>
    <mergeCell ref="AS159:AT160"/>
    <mergeCell ref="AW149:AX149"/>
    <mergeCell ref="I147:T148"/>
    <mergeCell ref="U147:W148"/>
    <mergeCell ref="AK147:AL148"/>
    <mergeCell ref="AO147:AP148"/>
    <mergeCell ref="U149:W150"/>
    <mergeCell ref="X149:Z150"/>
    <mergeCell ref="AG149:AH150"/>
    <mergeCell ref="AI149:AJ150"/>
    <mergeCell ref="AQ149:AR150"/>
    <mergeCell ref="AM157:AN158"/>
    <mergeCell ref="AO157:AP158"/>
    <mergeCell ref="AQ157:AR158"/>
    <mergeCell ref="AS157:AT158"/>
    <mergeCell ref="AC157:AD158"/>
    <mergeCell ref="U159:W160"/>
    <mergeCell ref="U151:W152"/>
    <mergeCell ref="AQ159:AR160"/>
    <mergeCell ref="AM153:AN154"/>
    <mergeCell ref="AQ153:AR154"/>
    <mergeCell ref="AG151:AH152"/>
    <mergeCell ref="AM151:AN152"/>
    <mergeCell ref="AE149:AF150"/>
    <mergeCell ref="AS166:AT167"/>
    <mergeCell ref="AC151:AD152"/>
    <mergeCell ref="AU151:AV152"/>
    <mergeCell ref="AK151:AL152"/>
    <mergeCell ref="AK153:AL154"/>
    <mergeCell ref="AC153:AD154"/>
    <mergeCell ref="AQ147:AR148"/>
    <mergeCell ref="AS147:AT148"/>
    <mergeCell ref="AI151:AJ152"/>
    <mergeCell ref="AM147:AN148"/>
    <mergeCell ref="AU147:AV148"/>
    <mergeCell ref="AM149:AN150"/>
    <mergeCell ref="X151:Z152"/>
    <mergeCell ref="AQ151:AR152"/>
    <mergeCell ref="AU161:AV162"/>
    <mergeCell ref="AO153:AP154"/>
    <mergeCell ref="V201:W201"/>
    <mergeCell ref="G200:AU200"/>
    <mergeCell ref="AT192:BA192"/>
    <mergeCell ref="X153:Z154"/>
    <mergeCell ref="AA153:AA154"/>
    <mergeCell ref="AK155:AL156"/>
    <mergeCell ref="G157:H158"/>
    <mergeCell ref="AA157:AA158"/>
    <mergeCell ref="AB157:AB158"/>
    <mergeCell ref="AE157:AF158"/>
    <mergeCell ref="AG157:AH158"/>
    <mergeCell ref="AI157:AJ158"/>
    <mergeCell ref="G192:AS192"/>
    <mergeCell ref="AI153:AJ154"/>
    <mergeCell ref="AS168:AT169"/>
    <mergeCell ref="AU168:AV169"/>
    <mergeCell ref="AB176:AB177"/>
    <mergeCell ref="AA161:AA162"/>
    <mergeCell ref="AB161:AB162"/>
    <mergeCell ref="AO161:AP162"/>
    <mergeCell ref="AG153:AH154"/>
    <mergeCell ref="AT185:BG186"/>
    <mergeCell ref="AO185:AS186"/>
    <mergeCell ref="AW166:AX166"/>
    <mergeCell ref="AM170:AN171"/>
    <mergeCell ref="AG170:AH171"/>
    <mergeCell ref="AW173:AX173"/>
    <mergeCell ref="AO181:BL181"/>
    <mergeCell ref="AO182:AS184"/>
    <mergeCell ref="AE178:AF179"/>
    <mergeCell ref="X176:Z177"/>
    <mergeCell ref="AX205:BL205"/>
    <mergeCell ref="AX202:BL202"/>
    <mergeCell ref="AX203:BL203"/>
    <mergeCell ref="AX201:BL201"/>
    <mergeCell ref="AX204:BL204"/>
    <mergeCell ref="X202:Y202"/>
    <mergeCell ref="AB201:AR207"/>
    <mergeCell ref="D201:U207"/>
    <mergeCell ref="V204:W204"/>
    <mergeCell ref="G194:AS194"/>
    <mergeCell ref="G195:AS195"/>
    <mergeCell ref="V202:W202"/>
    <mergeCell ref="X201:Y201"/>
    <mergeCell ref="X204:Y204"/>
    <mergeCell ref="V203:W203"/>
    <mergeCell ref="X203:Y203"/>
    <mergeCell ref="AT193:BA193"/>
    <mergeCell ref="AT194:BA194"/>
    <mergeCell ref="G193:AS193"/>
    <mergeCell ref="AT195:BA195"/>
    <mergeCell ref="AA94:AA95"/>
    <mergeCell ref="AB94:AB95"/>
    <mergeCell ref="G190:BL190"/>
    <mergeCell ref="BG151:BH151"/>
    <mergeCell ref="BI151:BJ151"/>
    <mergeCell ref="BI94:BJ94"/>
    <mergeCell ref="AI94:AJ95"/>
    <mergeCell ref="AK94:AL95"/>
    <mergeCell ref="AM94:AN95"/>
    <mergeCell ref="AO94:AP95"/>
    <mergeCell ref="AY126:AZ126"/>
    <mergeCell ref="BI126:BJ126"/>
    <mergeCell ref="BA126:BB126"/>
    <mergeCell ref="BC126:BD126"/>
    <mergeCell ref="BC100:BD100"/>
    <mergeCell ref="BE155:BF155"/>
    <mergeCell ref="BG155:BH155"/>
    <mergeCell ref="BI155:BJ155"/>
    <mergeCell ref="AY155:AZ155"/>
    <mergeCell ref="BA155:BB155"/>
    <mergeCell ref="BI157:BJ157"/>
    <mergeCell ref="AU157:AV158"/>
    <mergeCell ref="AW157:AX157"/>
    <mergeCell ref="AU166:AV167"/>
    <mergeCell ref="G128:H129"/>
    <mergeCell ref="I128:T129"/>
    <mergeCell ref="U128:W129"/>
    <mergeCell ref="AA149:AA150"/>
    <mergeCell ref="X128:Z129"/>
    <mergeCell ref="BG153:BH153"/>
    <mergeCell ref="AY153:AZ153"/>
    <mergeCell ref="BC153:BD153"/>
    <mergeCell ref="A156:F156"/>
    <mergeCell ref="AQ155:AR156"/>
    <mergeCell ref="AS155:AT156"/>
    <mergeCell ref="AU155:AV156"/>
    <mergeCell ref="AW155:AX155"/>
    <mergeCell ref="AE155:AF156"/>
    <mergeCell ref="AG155:AH156"/>
    <mergeCell ref="AC155:AD156"/>
    <mergeCell ref="BC155:BD155"/>
    <mergeCell ref="G155:H156"/>
    <mergeCell ref="I155:T156"/>
    <mergeCell ref="U155:W156"/>
    <mergeCell ref="X155:Z156"/>
    <mergeCell ref="AB155:AB156"/>
    <mergeCell ref="AI155:AJ156"/>
    <mergeCell ref="AB128:AB129"/>
    <mergeCell ref="B148:F148"/>
    <mergeCell ref="B150:F150"/>
    <mergeCell ref="AB147:AB148"/>
    <mergeCell ref="G151:H152"/>
    <mergeCell ref="A152:F152"/>
    <mergeCell ref="I151:T152"/>
    <mergeCell ref="BC151:BD151"/>
    <mergeCell ref="AE151:AF152"/>
    <mergeCell ref="AY151:AZ151"/>
    <mergeCell ref="BA151:BB151"/>
    <mergeCell ref="A154:F154"/>
    <mergeCell ref="AS153:AT154"/>
    <mergeCell ref="AU153:AV154"/>
    <mergeCell ref="AW153:AX153"/>
    <mergeCell ref="AE153:AF154"/>
    <mergeCell ref="AA155:AA156"/>
    <mergeCell ref="A158:F158"/>
    <mergeCell ref="G78:H79"/>
    <mergeCell ref="I78:T79"/>
    <mergeCell ref="U78:W79"/>
    <mergeCell ref="X78:Z79"/>
    <mergeCell ref="AA78:AA79"/>
    <mergeCell ref="AY157:AZ157"/>
    <mergeCell ref="BA157:BB157"/>
    <mergeCell ref="BC157:BD157"/>
    <mergeCell ref="G82:H83"/>
    <mergeCell ref="I82:T83"/>
    <mergeCell ref="U82:W83"/>
    <mergeCell ref="X82:Z83"/>
    <mergeCell ref="AA82:AA83"/>
    <mergeCell ref="AB82:AB83"/>
    <mergeCell ref="BC82:BD82"/>
    <mergeCell ref="AW90:AX90"/>
    <mergeCell ref="AY90:AZ90"/>
    <mergeCell ref="BC90:BD90"/>
    <mergeCell ref="BC84:BD84"/>
    <mergeCell ref="AM82:AN83"/>
    <mergeCell ref="AO82:AP83"/>
    <mergeCell ref="AQ82:AR83"/>
    <mergeCell ref="AS82:AT83"/>
    <mergeCell ref="AU82:AV83"/>
    <mergeCell ref="AY82:AZ82"/>
    <mergeCell ref="G90:H91"/>
    <mergeCell ref="I90:T91"/>
    <mergeCell ref="U90:W91"/>
    <mergeCell ref="X90:Z91"/>
    <mergeCell ref="AA90:AA91"/>
    <mergeCell ref="AB90:AB91"/>
    <mergeCell ref="BG126:BH126"/>
    <mergeCell ref="G108:H109"/>
    <mergeCell ref="I108:T109"/>
    <mergeCell ref="U108:W109"/>
    <mergeCell ref="X108:Z109"/>
    <mergeCell ref="AA108:AA109"/>
    <mergeCell ref="X116:Z117"/>
    <mergeCell ref="AA116:AA117"/>
    <mergeCell ref="G116:H117"/>
    <mergeCell ref="AB126:AB127"/>
    <mergeCell ref="AB122:AB123"/>
    <mergeCell ref="AB120:AB121"/>
    <mergeCell ref="AA112:AA113"/>
    <mergeCell ref="AB116:AB117"/>
    <mergeCell ref="AB114:AB115"/>
    <mergeCell ref="AA120:AA121"/>
    <mergeCell ref="AA122:AA123"/>
    <mergeCell ref="G126:H127"/>
    <mergeCell ref="I126:T127"/>
    <mergeCell ref="U126:W127"/>
    <mergeCell ref="X126:Z127"/>
    <mergeCell ref="AA126:AA127"/>
    <mergeCell ref="AC114:AD115"/>
    <mergeCell ref="AE114:AF115"/>
    <mergeCell ref="AM112:AN113"/>
    <mergeCell ref="AO112:AP113"/>
    <mergeCell ref="AM114:AN115"/>
    <mergeCell ref="I122:T123"/>
    <mergeCell ref="AQ120:AR121"/>
    <mergeCell ref="AS120:AT121"/>
    <mergeCell ref="AO118:AP119"/>
    <mergeCell ref="AS116:AT117"/>
    <mergeCell ref="BK126:BL126"/>
    <mergeCell ref="BE118:BF118"/>
    <mergeCell ref="BG118:BH118"/>
    <mergeCell ref="BI118:BJ118"/>
    <mergeCell ref="AS124:AT125"/>
    <mergeCell ref="AU124:AV125"/>
    <mergeCell ref="AS126:AT127"/>
    <mergeCell ref="BA108:BB108"/>
    <mergeCell ref="AS112:AT113"/>
    <mergeCell ref="AQ118:AR119"/>
    <mergeCell ref="AU120:AV121"/>
    <mergeCell ref="AO122:AP123"/>
    <mergeCell ref="AQ100:AR101"/>
    <mergeCell ref="AS100:AT101"/>
    <mergeCell ref="AU100:AV101"/>
    <mergeCell ref="AS102:AT103"/>
    <mergeCell ref="AU102:AV103"/>
    <mergeCell ref="AQ112:AR113"/>
    <mergeCell ref="AQ116:AR117"/>
    <mergeCell ref="BA112:BB112"/>
    <mergeCell ref="BI112:BJ112"/>
    <mergeCell ref="BK112:BL112"/>
    <mergeCell ref="AU112:AV113"/>
    <mergeCell ref="BI114:BJ114"/>
    <mergeCell ref="AQ114:AR115"/>
    <mergeCell ref="AS114:AT115"/>
    <mergeCell ref="AU114:AV115"/>
    <mergeCell ref="AW112:AX112"/>
    <mergeCell ref="BE112:BF112"/>
    <mergeCell ref="BG112:BH112"/>
    <mergeCell ref="BG114:BH114"/>
    <mergeCell ref="BE114:BF114"/>
    <mergeCell ref="A112:E113"/>
    <mergeCell ref="G112:H113"/>
    <mergeCell ref="I112:T113"/>
    <mergeCell ref="U112:W113"/>
    <mergeCell ref="X112:Z113"/>
    <mergeCell ref="AC112:AD113"/>
    <mergeCell ref="AB112:AB113"/>
    <mergeCell ref="AC108:AD109"/>
    <mergeCell ref="AE108:AF109"/>
    <mergeCell ref="AK108:AL109"/>
    <mergeCell ref="AG112:AH113"/>
    <mergeCell ref="AI112:AJ113"/>
    <mergeCell ref="AK112:AL113"/>
    <mergeCell ref="AE112:AF113"/>
    <mergeCell ref="G114:H115"/>
    <mergeCell ref="I114:T115"/>
    <mergeCell ref="U114:W115"/>
    <mergeCell ref="X114:Z115"/>
    <mergeCell ref="AA114:AA115"/>
    <mergeCell ref="AG114:AH115"/>
    <mergeCell ref="AI114:AJ115"/>
    <mergeCell ref="AK114:AL115"/>
    <mergeCell ref="G110:H111"/>
    <mergeCell ref="I110:T111"/>
    <mergeCell ref="AC110:AD111"/>
    <mergeCell ref="I65:T66"/>
    <mergeCell ref="U65:W66"/>
    <mergeCell ref="X65:Z66"/>
    <mergeCell ref="AA65:AA66"/>
    <mergeCell ref="AB65:AB66"/>
    <mergeCell ref="AU65:AV66"/>
    <mergeCell ref="AW65:AX65"/>
    <mergeCell ref="AY65:AZ65"/>
    <mergeCell ref="AE65:AF66"/>
    <mergeCell ref="AG65:AH66"/>
    <mergeCell ref="AI65:AJ66"/>
    <mergeCell ref="AK65:AL66"/>
    <mergeCell ref="AM65:AN66"/>
    <mergeCell ref="AW80:AX80"/>
    <mergeCell ref="AC65:AD66"/>
    <mergeCell ref="X80:Z81"/>
    <mergeCell ref="AA80:AA81"/>
    <mergeCell ref="AU69:AV70"/>
    <mergeCell ref="AM78:AN79"/>
    <mergeCell ref="AO78:AP79"/>
    <mergeCell ref="AI74:AJ75"/>
    <mergeCell ref="AK74:AL75"/>
    <mergeCell ref="AK78:AL79"/>
    <mergeCell ref="AQ78:AR79"/>
    <mergeCell ref="AS76:AT77"/>
    <mergeCell ref="AQ74:AR75"/>
    <mergeCell ref="AU78:AV79"/>
    <mergeCell ref="AS74:AT75"/>
    <mergeCell ref="AU74:AV75"/>
    <mergeCell ref="AQ76:AR77"/>
    <mergeCell ref="AW72:AX72"/>
    <mergeCell ref="AY74:AZ74"/>
    <mergeCell ref="BC65:BD65"/>
    <mergeCell ref="BG65:BH65"/>
    <mergeCell ref="BA104:BB104"/>
    <mergeCell ref="BC104:BD104"/>
    <mergeCell ref="BE104:BF104"/>
    <mergeCell ref="BI65:BJ65"/>
    <mergeCell ref="AY80:AZ80"/>
    <mergeCell ref="BI104:BJ104"/>
    <mergeCell ref="BK104:BL104"/>
    <mergeCell ref="AO104:AP105"/>
    <mergeCell ref="AQ104:AR105"/>
    <mergeCell ref="AS104:AT105"/>
    <mergeCell ref="AU104:AV105"/>
    <mergeCell ref="AW104:AX104"/>
    <mergeCell ref="BK114:BL114"/>
    <mergeCell ref="AW114:AX114"/>
    <mergeCell ref="AY114:AZ114"/>
    <mergeCell ref="BA114:BB114"/>
    <mergeCell ref="BC114:BD114"/>
    <mergeCell ref="AY112:AZ112"/>
    <mergeCell ref="BI108:BJ108"/>
    <mergeCell ref="AQ108:AR109"/>
    <mergeCell ref="AS108:AT109"/>
    <mergeCell ref="AU108:AV109"/>
    <mergeCell ref="AW108:AX108"/>
    <mergeCell ref="AY108:AZ108"/>
    <mergeCell ref="BC108:BD108"/>
    <mergeCell ref="BE108:BF108"/>
    <mergeCell ref="BG108:BH108"/>
    <mergeCell ref="BK108:BL108"/>
    <mergeCell ref="BI100:BJ100"/>
    <mergeCell ref="BC67:BD67"/>
    <mergeCell ref="BH185:BL186"/>
    <mergeCell ref="AE186:AG186"/>
    <mergeCell ref="AH186:AJ186"/>
    <mergeCell ref="G185:O186"/>
    <mergeCell ref="P185:U186"/>
    <mergeCell ref="V185:AD186"/>
    <mergeCell ref="AE185:AG185"/>
    <mergeCell ref="X16:BA16"/>
    <mergeCell ref="X12:BA12"/>
    <mergeCell ref="D8:U8"/>
    <mergeCell ref="D10:U10"/>
    <mergeCell ref="D13:U13"/>
    <mergeCell ref="D11:U11"/>
    <mergeCell ref="K12:U12"/>
    <mergeCell ref="AO65:AP66"/>
    <mergeCell ref="AQ65:AR66"/>
    <mergeCell ref="AS65:AT66"/>
    <mergeCell ref="BA80:BB80"/>
    <mergeCell ref="BC80:BD80"/>
    <mergeCell ref="BE80:BF80"/>
    <mergeCell ref="BG80:BH80"/>
    <mergeCell ref="BI80:BJ80"/>
    <mergeCell ref="AM80:AN81"/>
    <mergeCell ref="AO80:AP81"/>
    <mergeCell ref="AQ80:AR81"/>
    <mergeCell ref="AS80:AT81"/>
    <mergeCell ref="AU80:AV81"/>
    <mergeCell ref="BK80:BL80"/>
    <mergeCell ref="BE145:BF145"/>
    <mergeCell ref="BG143:BH143"/>
    <mergeCell ref="BA65:BB65"/>
    <mergeCell ref="BE65:BF65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8" scale="68" fitToHeight="0" orientation="landscape" r:id="rId1"/>
  <headerFooter alignWithMargins="0"/>
  <rowBreaks count="3" manualBreakCount="3">
    <brk id="52" max="69" man="1"/>
    <brk id="97" max="69" man="1"/>
    <brk id="206" max="7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C4324E1339C847A7170B66FCD826A7" ma:contentTypeVersion="12" ma:contentTypeDescription="Створення нового документа." ma:contentTypeScope="" ma:versionID="33f8268945a4db800f92d65b87d6e2e7">
  <xsd:schema xmlns:xsd="http://www.w3.org/2001/XMLSchema" xmlns:xs="http://www.w3.org/2001/XMLSchema" xmlns:p="http://schemas.microsoft.com/office/2006/metadata/properties" xmlns:ns2="090d6112-4ec7-47e3-88d2-644c9ef38bba" xmlns:ns3="88c2268f-ff95-4357-abda-6a21e8d8281b" targetNamespace="http://schemas.microsoft.com/office/2006/metadata/properties" ma:root="true" ma:fieldsID="4780f4f48fc001a7f9b97ab6a5034cc7" ns2:_="" ns3:_="">
    <xsd:import namespace="090d6112-4ec7-47e3-88d2-644c9ef38bba"/>
    <xsd:import namespace="88c2268f-ff95-4357-abda-6a21e8d828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6112-4ec7-47e3-88d2-644c9ef38b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2268f-ff95-4357-abda-6a21e8d828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EB248-A673-4A1A-95BD-05B32C026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0d6112-4ec7-47e3-88d2-644c9ef38bba"/>
    <ds:schemaRef ds:uri="88c2268f-ff95-4357-abda-6a21e8d82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1990E-8856-4804-BCBE-D1E2036F3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БАК ДФН природ-матем НАУКА</vt:lpstr>
      <vt:lpstr>'БАК ДФН природ-матем НАУКА'!Область_печати</vt:lpstr>
    </vt:vector>
  </TitlesOfParts>
  <Company>Cats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Антонюк Микола</dc:creator>
  <cp:lastModifiedBy>Декан</cp:lastModifiedBy>
  <cp:revision/>
  <cp:lastPrinted>2023-04-05T07:58:06Z</cp:lastPrinted>
  <dcterms:created xsi:type="dcterms:W3CDTF">2001-03-14T08:06:31Z</dcterms:created>
  <dcterms:modified xsi:type="dcterms:W3CDTF">2023-04-05T08:50:16Z</dcterms:modified>
</cp:coreProperties>
</file>